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Google Drive\studio ii\01 ARH - aktualno\053 KOMUNALNI OTPAD\01a NADZEMNI KOMUNALNI OTPAD 02\04 TROŠKOVNIK\"/>
    </mc:Choice>
  </mc:AlternateContent>
  <bookViews>
    <workbookView xWindow="0" yWindow="0" windowWidth="38400" windowHeight="18110" tabRatio="893"/>
  </bookViews>
  <sheets>
    <sheet name="00 NAS" sheetId="21" r:id="rId1"/>
    <sheet name="01 GRAĐEVINSKO OBRTNIČKI RADOVI" sheetId="25" r:id="rId2"/>
    <sheet name="02 REK" sheetId="28" r:id="rId3"/>
  </sheets>
  <definedNames>
    <definedName name="OLE_LINK4" localSheetId="0">'00 NAS'!$A$10</definedName>
    <definedName name="_xlnm.Print_Area" localSheetId="0">'00 NAS'!$A$1:$B$28</definedName>
    <definedName name="_xlnm.Print_Area" localSheetId="1">'01 GRAĐEVINSKO OBRTNIČKI RADOVI'!$A$1:$H$68</definedName>
    <definedName name="_xlnm.Print_Area" localSheetId="2">'02 REK'!$A$1:$E$29</definedName>
    <definedName name="_xlnm.Print_Titles" localSheetId="1">'01 GRAĐEVINSKO OBRTNIČKI RADOVI'!$1:$1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 i="25" l="1"/>
  <c r="H59" i="25"/>
  <c r="H58" i="25"/>
  <c r="H57" i="25"/>
  <c r="H66" i="25" l="1"/>
  <c r="H65" i="25"/>
  <c r="H64" i="25"/>
  <c r="H63" i="25"/>
  <c r="H62" i="25"/>
  <c r="H61" i="25"/>
  <c r="H60" i="25"/>
  <c r="H55" i="25"/>
  <c r="H54" i="25"/>
  <c r="H53" i="25"/>
  <c r="H52" i="25"/>
  <c r="H51" i="25"/>
  <c r="H50" i="25"/>
  <c r="H49" i="25"/>
  <c r="H48" i="25"/>
  <c r="H47" i="25"/>
  <c r="H46" i="25"/>
  <c r="H34" i="25"/>
  <c r="H33" i="25"/>
  <c r="H32" i="25"/>
  <c r="H31" i="25"/>
  <c r="H29" i="25"/>
  <c r="H28" i="25"/>
  <c r="H27" i="25"/>
  <c r="H26" i="25"/>
  <c r="H25" i="25"/>
  <c r="H24" i="25"/>
  <c r="H23" i="25"/>
  <c r="H22" i="25"/>
  <c r="H21" i="25"/>
  <c r="H19" i="25"/>
  <c r="H18" i="25"/>
  <c r="H17" i="25"/>
  <c r="H16" i="25"/>
  <c r="H15" i="25"/>
  <c r="H14" i="25"/>
  <c r="H13" i="25"/>
  <c r="H12" i="25"/>
  <c r="H10" i="25"/>
  <c r="H8" i="25"/>
  <c r="H7" i="25"/>
  <c r="H6" i="25"/>
  <c r="H5" i="25"/>
  <c r="H4" i="25"/>
  <c r="H3" i="25"/>
  <c r="H2" i="25"/>
  <c r="H20" i="25" l="1"/>
  <c r="H30" i="25"/>
  <c r="H67" i="25"/>
  <c r="H9" i="25" l="1"/>
  <c r="H11" i="25" s="1"/>
  <c r="C5" i="28" l="1"/>
  <c r="C9" i="28" l="1"/>
  <c r="C11" i="28" l="1"/>
  <c r="C13" i="28" s="1"/>
</calcChain>
</file>

<file path=xl/sharedStrings.xml><?xml version="1.0" encoding="utf-8"?>
<sst xmlns="http://schemas.openxmlformats.org/spreadsheetml/2006/main" count="126" uniqueCount="97">
  <si>
    <t>Ukupno</t>
  </si>
  <si>
    <t>Jed. mj.</t>
  </si>
  <si>
    <t>OPIS RADA</t>
  </si>
  <si>
    <t>kom</t>
  </si>
  <si>
    <t>Svaka stavka troškovnika koja upućuje na određenu marku, tip, proces, izvor, zaštitni znak, patent, 
podrijetlo ili proizvodnju označava se i dodatkom "ili jednakovrijedan". Ukoliko ponuditelj za takve stavke ne nudi traženi nego jednakovrijedan proizvod dužan je uz samu stavku na koju se isto odnosi upisati naziv jednakovrijednog proizvoda koji nudi. Navedeni dodatak ili jednakovrijedan odnosi se i na norme te ukoliko ponuditelj nudi proizvod ili izvodi rad sukladan drugoj važećoj i priznatoj normi mora istu upisati kod predmetne stavke.</t>
  </si>
  <si>
    <t>Ako ponuditelj nudi jednakovrijedan proizvod mora na za to predviđenim praznim mjestima troškovnika, prema odgovarajućim stavkama, navesti podatke o proizvodu i tipu odgovarajućeg proizvoda koji nudi te ako se to traži, i ostale podatke koji se odnose na taj proizvod. Na zahtjev Naručitelja, ponuditelj mora dostaviti tehničku dokumentaciju o proizvodu iz koje je moguća i vidljiva usporedba te nedvojbena ocjena jednakovrijednosti (tehničke karakteristike, atesti, norme, certifikati, sukladnosti i sl.).</t>
  </si>
  <si>
    <t>(potpis ovlaštene osobe i pečat)</t>
  </si>
  <si>
    <t>__________________________</t>
  </si>
  <si>
    <t>Za ponuditelja</t>
  </si>
  <si>
    <t>SVEUKUPNO (sa PDV-om)</t>
  </si>
  <si>
    <t>PDV</t>
  </si>
  <si>
    <t>Građevinsko obrtnički radovi ukupno (bez PDV-a)</t>
  </si>
  <si>
    <t>REKAPITULACIJA GRAĐEVINSKO OBRTNIČKIH RADOVA</t>
  </si>
  <si>
    <t>GRAĐEVINSKO OBRTNIČKIH RADOVA</t>
  </si>
  <si>
    <t>TROŠKOVNIK</t>
  </si>
  <si>
    <t>arhitektonski studio ii d.o.o.</t>
  </si>
  <si>
    <t>Mije Biljana 15, 44250 Petrinja, OIB: 26731305854</t>
  </si>
  <si>
    <t>NARUČITELJ:</t>
  </si>
  <si>
    <t>GRAD ZAGREB</t>
  </si>
  <si>
    <t>Trg Stjepana Radića 1, OIB 61817894937</t>
  </si>
  <si>
    <t>A</t>
  </si>
  <si>
    <t>A.</t>
  </si>
  <si>
    <t>1.</t>
  </si>
  <si>
    <t>PRIPREMNI RADOVI</t>
  </si>
  <si>
    <t>IZVRŠITELJ:</t>
  </si>
  <si>
    <t>GLAVNI PROJEKTANT:</t>
  </si>
  <si>
    <t>IAN KRUEZI mag.ing.arch. A4843</t>
  </si>
  <si>
    <t>GRAĐEVINSKO OBRTNIČKI RADOVI</t>
  </si>
  <si>
    <t>UKUPNO PRIPREMNI RADOVI:</t>
  </si>
  <si>
    <t>UKLANJANJE PODNE POVRŠINE I ISKOP</t>
  </si>
  <si>
    <t>Obuhvaća iskop materijala uz svo potrebno uklanjanje podne površine od asfalta, opločnika i sl., odlaganje iskopanog materijala, odlaganje na gradilišnu deponiju te utovar i odvoz viška materijala na deponiju udaljenosti do cca 20 km.</t>
  </si>
  <si>
    <t>Obračun po m3 materijala u sraslom stanju.</t>
  </si>
  <si>
    <t>m3</t>
  </si>
  <si>
    <t>Ručno planiranje dna iskopa s točnošću od +-1 cm</t>
  </si>
  <si>
    <t>B.</t>
  </si>
  <si>
    <t>ZEMLJANI RADOVI</t>
  </si>
  <si>
    <t>NASIPAVANJE PODLOŽNOG SLOJA</t>
  </si>
  <si>
    <t>Obračun po m3 ugrađenog podložnog sloja.</t>
  </si>
  <si>
    <t>UKUPNO ZEMLJANI RADOVI:</t>
  </si>
  <si>
    <t>C.</t>
  </si>
  <si>
    <t>BETONSKO I ARMIRANOBETONSKI RADOVI</t>
  </si>
  <si>
    <t>- beton</t>
  </si>
  <si>
    <t>IZVEDBA BETONSKE PODLOGE</t>
  </si>
  <si>
    <t>- armatura</t>
  </si>
  <si>
    <t>kg</t>
  </si>
  <si>
    <t>Podrazumijeva sav rad i materijal, sve prijevoze i prijenose, rad na izradi, ugradnji i njezi betona, te eventualno crpljenje vode. Nabava, prijevoz i rad s oplatom uključeni su u stavku.
Podloga mora biti kompaktna, potpuno ravna i horizontalna za postavu nadzemnog spremnika. ploču je potrebno armirati u donjoj i gornjoj zoni mrežama Q-188.</t>
  </si>
  <si>
    <t>Izrada armiranobetonske podloge od betona, C25/30, 2500 kg/m3, d=15 cm  iznad sloja nabijenog šljunka</t>
  </si>
  <si>
    <t>UKUPNO BETONSKI RADOVI:</t>
  </si>
  <si>
    <t>BRAVARSKI RADOVI</t>
  </si>
  <si>
    <t>D.</t>
  </si>
  <si>
    <t>IZVEDBA NADZEMNOG SPREMNIKA</t>
  </si>
  <si>
    <t>Stavka uključuje sav spojni i montažni pribor, prijevoze i prijenose te ostali rad i strojeve potrebne za kompletnu montažu konstrukcije.</t>
  </si>
  <si>
    <t>U ovoj stavci su obračunate količine čelika koje su u sastavu pojedinačnih bravarskih stavki, te one koje ulaze u čelične nosive konstrukcije.</t>
  </si>
  <si>
    <t>- čelična nosiva konstrukcija 50/50/3mm</t>
  </si>
  <si>
    <t>- čelične pločice na podu 50/50/3mm</t>
  </si>
  <si>
    <t xml:space="preserve">- čelične pločice za zatege 50/50/3 mm </t>
  </si>
  <si>
    <t>- zatege fi 8mm s zatezivačem i pričvrsnicom</t>
  </si>
  <si>
    <t>Sve izvesti prema shemi bravarije u privitku</t>
  </si>
  <si>
    <t>- verikalni čelični flah za ograde i vrata 25x3mm</t>
  </si>
  <si>
    <t>- panti</t>
  </si>
  <si>
    <t>m2</t>
  </si>
  <si>
    <t>MONTAŽA NADZEMNOG SPREMNIKA</t>
  </si>
  <si>
    <t xml:space="preserve">Sekundarna priprema površine na gradilištu na mjestima gradilišnih zavara. </t>
  </si>
  <si>
    <t>Dobava i montaža nadzemnih spremnika na prethodno pripremljenu betonsku podlogu.</t>
  </si>
  <si>
    <t>Mogućnost odstupanja konstrukcije u izvedbi je do 3%.</t>
  </si>
  <si>
    <t>Obračun po komadu izvedenog spremnika</t>
  </si>
  <si>
    <t>Nasipavanje ispod temeljne ploče podruma drobljenim kamenim materijalom granulacije 8-16 mm, bez prisustva čestica manjih od 0,06 mm sa dobavom materijala, utovarom, dovozom, istovarom, razastiranjem u slojevima, nabijanjem uz polijevanje vodom do modula stišljivosti ≥50MPa, kao i planiranjem gornje površine. Ako se ne može postići traženi modul stišljivosti, u dogovoru sa projektantom konstrukcije povećati debljinu sloja.</t>
  </si>
  <si>
    <t>UKUPNO BRAVARSKI RADOVI:</t>
  </si>
  <si>
    <t>U _________________, ______2022.</t>
  </si>
  <si>
    <t>Podložni sloj od drobljenog kamenog materijala, d=25 cm - kao zamjenskog materijala boljih mehaničkih karakteristika u zoni izvedbe temeljne konstrukcije.</t>
  </si>
  <si>
    <t>U stavku uključena izrada bočnih stranica čelične konstrukcije sastavljena od čeličnih limova varenih na poprečne šuplje profile 50/10/1,5 mm i spojenih zakovicama na osnovnu nosivu konstrukciju. Bočne stranice antikorozivno zaštititi vrućim cinčanjem i sa jednim slojem temeljnog i dva sloja završnog premaza.</t>
  </si>
  <si>
    <t>U stavku uključena izrada stražnjih stranica čelične konstrukcije sastavljena od čeličnih flahova varenih na poprečne šuplje profile 50/10/1,5 mm i čelični flah 50x3mm. Stražnje stranice antikorozivno zaštititi vrućim cinčanjem i sa jednim slojem temeljnog i dva sloja završnog premaza.</t>
  </si>
  <si>
    <t>Boja 7016 po RAL ton karti.</t>
  </si>
  <si>
    <t>- šuplji profil 50/10/1,5 - sekundarni nosač</t>
  </si>
  <si>
    <t>- šuplji profil 40/30/1,5 mm - nosač vrata</t>
  </si>
  <si>
    <t>ZOP</t>
  </si>
  <si>
    <t>TD</t>
  </si>
  <si>
    <t>FAZA</t>
  </si>
  <si>
    <t>GRAĐEVINA</t>
  </si>
  <si>
    <t>Kol.</t>
  </si>
  <si>
    <t>Jed. Cij.</t>
  </si>
  <si>
    <t>Izrada radioničke dokumentacije uključena je u cijeni stavke. Radioničku dokumentaciju izrađuje izvođač.</t>
  </si>
  <si>
    <t>Dobava materijala i izrada čelične konstrukcije. Čelična konstrukcija sastoji se od toplooblikovanih profila 50/50/3 mm i čeličnih zatega fi 8mm sa zatezivačima i pričvrsnicama kvalitete S 235. Sve čelične profile mehanički očistiti i kemijski odmastiti, antikorozivno zaštititi  vrućim cinčanjem.</t>
  </si>
  <si>
    <t>- brava s dvostrukim cilindrom debljine 27mm</t>
  </si>
  <si>
    <t>U stavku uključena izrada dvokrilnih vrata s dvostrukim cilindrom i gornjim zasunom sastavljena od čeličnih flahova varenih na okvire od šupljih profila 40/30/1,5 mm. Vrata antikorozivno zaštititi vrućim cinčanjem i sa jednim slojem temeljnog i dva sloja završnog premaza.</t>
  </si>
  <si>
    <t>- krovni poklopac d= 1,0 mm</t>
  </si>
  <si>
    <t>- hidraulički podizači poklopca</t>
  </si>
  <si>
    <t>- panti gornjeg poklopca</t>
  </si>
  <si>
    <t>-ručka gornjeg poklopca</t>
  </si>
  <si>
    <t>-brava gornjeg poklopca</t>
  </si>
  <si>
    <t xml:space="preserve">Ručni ili strojni iskop zemlje do dubine 35 cm od gornje površine terena za formiranje temeljne konstrukcije nadzemnog spremnika. </t>
  </si>
  <si>
    <t>- čelični lim d=2,0 mm (90x120 cm), 2 kom</t>
  </si>
  <si>
    <t>U stavku uključena izrada krovne plohe od savijanog čeličnog lima debljine 1 mm. Kompletno antikorozivno zaštititi vrućim cinčanjem, a bojati jednim slojem temeljnog i dva sloja završnog premaza s gornje strane. Krovna ploha je projektirana kao podizna uz pomoć hidrauličkih dizača. Na gornjoj plohi nalaze se panti poklopca, ručka poklopca i brava s cilindrom.</t>
  </si>
  <si>
    <t>KOLOVOZ, 2022</t>
  </si>
  <si>
    <t>20/22</t>
  </si>
  <si>
    <t>NS1-2</t>
  </si>
  <si>
    <t>BOKS ZA SMJEŠTAJ ČETIRI SPREMNIKA ZA OTPAD dim. 315 x 90 x 120 cm, uvjeti za postavljanje: vjetar: vb,0≤ 25 m/s, snijeg: sk≤ 1,75 kN/m2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</si>
</sst>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7">
    <font>
      <sz val="11"/>
      <color theme="1"/>
      <name val="Calibri"/>
      <family val="2"/>
      <scheme val="minor"/>
    </font>
    <font>
      <sz val="11"/>
      <color theme="1"/>
      <name val="Calibri"/>
      <family val="2"/>
      <charset val="238"/>
      <scheme val="minor"/>
    </font>
    <font>
      <sz val="10"/>
      <name val="Arial"/>
      <family val="2"/>
    </font>
    <font>
      <sz val="10"/>
      <name val="Arial"/>
      <family val="2"/>
      <charset val="238"/>
    </font>
    <font>
      <b/>
      <sz val="10"/>
      <name val="Arial"/>
      <family val="2"/>
      <charset val="238"/>
    </font>
    <font>
      <sz val="10"/>
      <color rgb="FFFF0000"/>
      <name val="Arial"/>
      <family val="2"/>
      <charset val="238"/>
    </font>
    <font>
      <sz val="11"/>
      <color theme="1"/>
      <name val="Calibri"/>
      <family val="2"/>
      <charset val="238"/>
      <scheme val="minor"/>
    </font>
    <font>
      <sz val="10"/>
      <name val="Calibri"/>
      <family val="2"/>
      <charset val="238"/>
    </font>
    <font>
      <b/>
      <sz val="15"/>
      <name val="Arial"/>
      <family val="2"/>
      <charset val="238"/>
    </font>
    <font>
      <b/>
      <sz val="16"/>
      <name val="Arial"/>
      <family val="2"/>
      <charset val="238"/>
    </font>
    <font>
      <b/>
      <sz val="10"/>
      <name val="Acumin Pro"/>
      <family val="2"/>
    </font>
    <font>
      <b/>
      <sz val="10"/>
      <color rgb="FF7030A0"/>
      <name val="Acumin Pro"/>
      <family val="2"/>
    </font>
    <font>
      <sz val="10"/>
      <color rgb="FF7030A0"/>
      <name val="Acumin Pro"/>
      <family val="2"/>
    </font>
    <font>
      <sz val="10"/>
      <name val="Acumin Pro"/>
      <family val="2"/>
    </font>
    <font>
      <b/>
      <sz val="11"/>
      <color theme="1"/>
      <name val="Acumin Pro"/>
      <family val="2"/>
    </font>
    <font>
      <sz val="10"/>
      <color theme="1"/>
      <name val="Acumin Pro"/>
      <family val="2"/>
    </font>
    <font>
      <sz val="10"/>
      <color rgb="FFFF0000"/>
      <name val="Acumin Pro"/>
      <family val="2"/>
    </font>
    <font>
      <b/>
      <sz val="20"/>
      <name val="Acumin Pro"/>
      <family val="2"/>
    </font>
    <font>
      <b/>
      <sz val="16"/>
      <name val="Acumin Pro"/>
      <family val="2"/>
    </font>
    <font>
      <b/>
      <sz val="15"/>
      <name val="Acumin Pro"/>
      <family val="2"/>
    </font>
    <font>
      <sz val="11"/>
      <name val="Acumin Pro"/>
      <family val="2"/>
    </font>
    <font>
      <sz val="10"/>
      <name val="Helv"/>
      <charset val="204"/>
    </font>
    <font>
      <sz val="10"/>
      <name val="Arial CE"/>
      <charset val="238"/>
    </font>
    <font>
      <i/>
      <sz val="10"/>
      <name val="Acumin Pro"/>
      <family val="2"/>
    </font>
    <font>
      <sz val="11"/>
      <color theme="1"/>
      <name val="Acumin Pro"/>
      <family val="2"/>
    </font>
    <font>
      <sz val="12"/>
      <name val="HRHelvetica"/>
    </font>
    <font>
      <b/>
      <sz val="11"/>
      <name val="Acumin Pro"/>
      <family val="2"/>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2" fillId="0" borderId="0"/>
    <xf numFmtId="0" fontId="2" fillId="0" borderId="0"/>
    <xf numFmtId="0" fontId="3" fillId="0" borderId="0"/>
    <xf numFmtId="0" fontId="3" fillId="0" borderId="0"/>
    <xf numFmtId="0" fontId="6" fillId="0" borderId="0"/>
    <xf numFmtId="0" fontId="1" fillId="0" borderId="0"/>
    <xf numFmtId="0" fontId="2" fillId="0" borderId="0"/>
    <xf numFmtId="0" fontId="21" fillId="0" borderId="0"/>
    <xf numFmtId="0" fontId="22" fillId="0" borderId="0"/>
    <xf numFmtId="0" fontId="3" fillId="0" borderId="0"/>
    <xf numFmtId="0" fontId="25" fillId="0" borderId="0"/>
  </cellStyleXfs>
  <cellXfs count="131">
    <xf numFmtId="0" fontId="0" fillId="0" borderId="0" xfId="0"/>
    <xf numFmtId="0" fontId="3" fillId="0" borderId="0" xfId="1" applyFont="1" applyAlignment="1">
      <alignment vertical="top"/>
    </xf>
    <xf numFmtId="4" fontId="3" fillId="0" borderId="0" xfId="1" applyNumberFormat="1" applyFont="1" applyAlignment="1">
      <alignment horizontal="right"/>
    </xf>
    <xf numFmtId="164" fontId="3" fillId="0" borderId="0" xfId="1" applyNumberFormat="1" applyFont="1" applyAlignment="1">
      <alignment horizontal="center"/>
    </xf>
    <xf numFmtId="0" fontId="3" fillId="0" borderId="0" xfId="1" applyFont="1" applyAlignment="1">
      <alignment vertical="top" wrapText="1"/>
    </xf>
    <xf numFmtId="0" fontId="3" fillId="0" borderId="0" xfId="1" applyFont="1" applyFill="1" applyAlignment="1">
      <alignment horizontal="center" vertical="top"/>
    </xf>
    <xf numFmtId="0" fontId="3" fillId="0" borderId="0" xfId="1" applyFont="1" applyFill="1" applyAlignment="1">
      <alignment horizontal="center"/>
    </xf>
    <xf numFmtId="164" fontId="4" fillId="0" borderId="0" xfId="1" applyNumberFormat="1" applyFont="1" applyFill="1" applyBorder="1" applyAlignment="1">
      <alignment horizontal="center"/>
    </xf>
    <xf numFmtId="0" fontId="3" fillId="0" borderId="0" xfId="1" applyFont="1" applyFill="1" applyBorder="1" applyAlignment="1">
      <alignment horizontal="center" vertical="top"/>
    </xf>
    <xf numFmtId="0" fontId="3" fillId="0" borderId="0" xfId="1" applyFont="1" applyFill="1" applyAlignment="1">
      <alignment horizontal="center" vertical="top" wrapText="1"/>
    </xf>
    <xf numFmtId="0" fontId="4" fillId="0" borderId="0" xfId="1" applyFont="1" applyFill="1" applyBorder="1" applyAlignment="1">
      <alignment horizontal="left" vertical="top" wrapText="1"/>
    </xf>
    <xf numFmtId="4" fontId="3" fillId="0" borderId="0" xfId="1" applyNumberFormat="1" applyFont="1" applyAlignment="1">
      <alignment horizontal="center"/>
    </xf>
    <xf numFmtId="0" fontId="3" fillId="0" borderId="0" xfId="1" applyFont="1" applyAlignment="1">
      <alignment horizontal="left" vertical="top" wrapText="1"/>
    </xf>
    <xf numFmtId="4" fontId="5" fillId="0" borderId="0" xfId="1" applyNumberFormat="1" applyFont="1" applyAlignment="1">
      <alignment horizontal="right"/>
    </xf>
    <xf numFmtId="0" fontId="4" fillId="0" borderId="0" xfId="1" applyFont="1" applyFill="1" applyBorder="1" applyAlignment="1">
      <alignment horizontal="right"/>
    </xf>
    <xf numFmtId="0" fontId="3" fillId="0" borderId="0" xfId="1" applyFont="1" applyAlignment="1">
      <alignment horizontal="center" wrapText="1"/>
    </xf>
    <xf numFmtId="4" fontId="3" fillId="0" borderId="0" xfId="1" applyNumberFormat="1" applyFont="1" applyAlignment="1">
      <alignment horizontal="right" wrapText="1"/>
    </xf>
    <xf numFmtId="164" fontId="3" fillId="0" borderId="0" xfId="1" applyNumberFormat="1" applyFont="1" applyAlignment="1">
      <alignment horizontal="center" wrapText="1"/>
    </xf>
    <xf numFmtId="164" fontId="3" fillId="0" borderId="0" xfId="1" applyNumberFormat="1" applyFont="1" applyAlignment="1">
      <alignment horizontal="right" wrapText="1"/>
    </xf>
    <xf numFmtId="0" fontId="7" fillId="0" borderId="0" xfId="1" applyFont="1" applyAlignment="1">
      <alignment vertical="top" wrapText="1"/>
    </xf>
    <xf numFmtId="4" fontId="7" fillId="0" borderId="0" xfId="1" applyNumberFormat="1" applyFont="1" applyAlignment="1">
      <alignment horizontal="right"/>
    </xf>
    <xf numFmtId="164" fontId="7" fillId="0" borderId="0" xfId="1" applyNumberFormat="1" applyFont="1" applyAlignment="1">
      <alignment horizontal="right"/>
    </xf>
    <xf numFmtId="164" fontId="3" fillId="0" borderId="0" xfId="1" applyNumberFormat="1" applyFont="1" applyAlignment="1">
      <alignment horizontal="right"/>
    </xf>
    <xf numFmtId="0" fontId="8" fillId="0" borderId="0" xfId="1" applyFont="1" applyAlignment="1">
      <alignment horizontal="center" vertical="top"/>
    </xf>
    <xf numFmtId="0" fontId="9" fillId="0" borderId="0" xfId="1" applyFont="1" applyAlignment="1">
      <alignment vertical="top"/>
    </xf>
    <xf numFmtId="0" fontId="3" fillId="0" borderId="0" xfId="1" applyFont="1" applyAlignment="1">
      <alignment horizontal="left" vertical="top" wrapText="1"/>
    </xf>
    <xf numFmtId="0" fontId="3" fillId="0" borderId="0" xfId="1" applyFont="1" applyAlignment="1">
      <alignment horizontal="center"/>
    </xf>
    <xf numFmtId="0" fontId="3" fillId="0" borderId="0" xfId="1" applyFont="1" applyAlignment="1">
      <alignment horizontal="right"/>
    </xf>
    <xf numFmtId="0" fontId="10" fillId="0" borderId="1" xfId="1" applyFont="1" applyFill="1" applyBorder="1" applyAlignment="1">
      <alignment horizontal="center" vertical="top"/>
    </xf>
    <xf numFmtId="0" fontId="10" fillId="0" borderId="1" xfId="1" applyFont="1" applyFill="1" applyBorder="1" applyAlignment="1">
      <alignment vertical="top" wrapText="1"/>
    </xf>
    <xf numFmtId="0" fontId="10" fillId="0" borderId="0" xfId="1" applyFont="1" applyFill="1" applyBorder="1" applyAlignment="1">
      <alignment horizontal="center" vertical="top"/>
    </xf>
    <xf numFmtId="164" fontId="10" fillId="0" borderId="0" xfId="1" applyNumberFormat="1" applyFont="1" applyFill="1" applyBorder="1" applyAlignment="1">
      <alignment horizontal="center"/>
    </xf>
    <xf numFmtId="0" fontId="11" fillId="0" borderId="0" xfId="1" applyFont="1" applyFill="1" applyBorder="1" applyAlignment="1">
      <alignment horizontal="center" vertical="top"/>
    </xf>
    <xf numFmtId="0" fontId="12" fillId="0" borderId="0" xfId="1" applyFont="1" applyFill="1" applyBorder="1" applyAlignment="1">
      <alignment vertical="top" wrapText="1"/>
    </xf>
    <xf numFmtId="0" fontId="10" fillId="0" borderId="0" xfId="1" applyFont="1" applyFill="1" applyAlignment="1">
      <alignment horizontal="center" vertical="top"/>
    </xf>
    <xf numFmtId="0" fontId="10" fillId="0" borderId="0" xfId="1" applyFont="1" applyAlignment="1">
      <alignment vertical="top"/>
    </xf>
    <xf numFmtId="0" fontId="13" fillId="0" borderId="0" xfId="1" applyFont="1" applyAlignment="1">
      <alignment vertical="top"/>
    </xf>
    <xf numFmtId="0" fontId="13" fillId="0" borderId="0" xfId="1" applyFont="1" applyAlignment="1">
      <alignment horizontal="center"/>
    </xf>
    <xf numFmtId="0" fontId="13" fillId="0" borderId="0" xfId="1" applyFont="1" applyAlignment="1">
      <alignment vertical="top" wrapText="1"/>
    </xf>
    <xf numFmtId="0" fontId="10" fillId="0" borderId="0" xfId="1" applyFont="1" applyFill="1" applyBorder="1" applyAlignment="1">
      <alignment vertical="top"/>
    </xf>
    <xf numFmtId="4" fontId="10" fillId="0" borderId="1" xfId="1" applyNumberFormat="1" applyFont="1" applyFill="1" applyBorder="1" applyAlignment="1">
      <alignment horizontal="center"/>
    </xf>
    <xf numFmtId="4" fontId="10" fillId="0" borderId="0" xfId="1" applyNumberFormat="1" applyFont="1" applyFill="1" applyBorder="1" applyAlignment="1">
      <alignment horizontal="center"/>
    </xf>
    <xf numFmtId="4" fontId="12" fillId="0" borderId="0" xfId="1" applyNumberFormat="1" applyFont="1" applyFill="1" applyBorder="1" applyAlignment="1">
      <alignment horizontal="center"/>
    </xf>
    <xf numFmtId="0" fontId="10" fillId="0" borderId="1" xfId="1" applyFont="1" applyFill="1" applyBorder="1" applyAlignment="1">
      <alignment vertical="top"/>
    </xf>
    <xf numFmtId="4" fontId="13" fillId="0" borderId="0" xfId="1" applyNumberFormat="1" applyFont="1" applyFill="1" applyBorder="1" applyAlignment="1">
      <alignment horizontal="center"/>
    </xf>
    <xf numFmtId="4" fontId="13" fillId="0" borderId="0" xfId="1" applyNumberFormat="1" applyFont="1" applyAlignment="1">
      <alignment horizontal="center"/>
    </xf>
    <xf numFmtId="0" fontId="13" fillId="0" borderId="0" xfId="1" applyFont="1" applyFill="1" applyAlignment="1">
      <alignment horizontal="left" vertical="top"/>
    </xf>
    <xf numFmtId="0" fontId="13" fillId="0" borderId="0" xfId="1" applyFont="1" applyAlignment="1">
      <alignment horizontal="left" vertical="top" wrapText="1"/>
    </xf>
    <xf numFmtId="0" fontId="17" fillId="0" borderId="3" xfId="1" applyFont="1" applyBorder="1" applyAlignment="1">
      <alignment horizontal="left" vertical="top"/>
    </xf>
    <xf numFmtId="0" fontId="18" fillId="0" borderId="0" xfId="1" applyFont="1" applyAlignment="1">
      <alignment vertical="top"/>
    </xf>
    <xf numFmtId="0" fontId="18" fillId="0" borderId="2" xfId="1" applyFont="1" applyBorder="1" applyAlignment="1">
      <alignment horizontal="left" vertical="center"/>
    </xf>
    <xf numFmtId="0" fontId="19" fillId="0" borderId="0" xfId="1" applyFont="1" applyAlignment="1">
      <alignment horizontal="center" vertical="top"/>
    </xf>
    <xf numFmtId="0" fontId="13" fillId="0" borderId="0" xfId="1" applyFont="1" applyAlignment="1">
      <alignment horizontal="left" vertical="top"/>
    </xf>
    <xf numFmtId="0" fontId="20" fillId="0" borderId="0" xfId="1" applyFont="1"/>
    <xf numFmtId="0" fontId="13" fillId="0" borderId="0" xfId="1" applyFont="1"/>
    <xf numFmtId="0" fontId="20" fillId="0" borderId="0" xfId="1" applyFont="1" applyAlignment="1">
      <alignment vertical="top" wrapText="1"/>
    </xf>
    <xf numFmtId="0" fontId="13" fillId="0" borderId="0" xfId="1" applyFont="1" applyFill="1" applyAlignment="1">
      <alignment horizontal="center" vertical="top" wrapText="1"/>
    </xf>
    <xf numFmtId="0" fontId="10" fillId="0" borderId="0" xfId="1" applyFont="1" applyAlignment="1">
      <alignment horizontal="left" vertical="top" wrapText="1"/>
    </xf>
    <xf numFmtId="0" fontId="13" fillId="0" borderId="0" xfId="1" applyFont="1" applyAlignment="1">
      <alignment horizontal="center" wrapText="1"/>
    </xf>
    <xf numFmtId="0" fontId="15" fillId="0" borderId="0" xfId="0" applyFont="1"/>
    <xf numFmtId="164" fontId="13" fillId="0" borderId="1" xfId="1" applyNumberFormat="1" applyFont="1" applyFill="1" applyBorder="1" applyAlignment="1">
      <alignment horizontal="center"/>
    </xf>
    <xf numFmtId="164" fontId="13" fillId="0" borderId="0" xfId="1" applyNumberFormat="1" applyFont="1" applyFill="1" applyBorder="1" applyAlignment="1">
      <alignment horizontal="center"/>
    </xf>
    <xf numFmtId="4" fontId="13" fillId="0" borderId="0" xfId="1" applyNumberFormat="1" applyFont="1" applyFill="1" applyBorder="1" applyAlignment="1">
      <alignment horizontal="right"/>
    </xf>
    <xf numFmtId="4" fontId="13" fillId="0" borderId="1" xfId="1" applyNumberFormat="1" applyFont="1" applyBorder="1" applyAlignment="1">
      <alignment horizontal="center"/>
    </xf>
    <xf numFmtId="4" fontId="10" fillId="0" borderId="0" xfId="1" applyNumberFormat="1" applyFont="1" applyFill="1" applyBorder="1" applyAlignment="1">
      <alignment horizontal="right"/>
    </xf>
    <xf numFmtId="0" fontId="10" fillId="0" borderId="1" xfId="1" applyFont="1" applyBorder="1" applyAlignment="1">
      <alignment vertical="top"/>
    </xf>
    <xf numFmtId="0" fontId="10" fillId="0" borderId="0" xfId="1" applyFont="1" applyFill="1" applyBorder="1" applyAlignment="1">
      <alignment horizontal="center" vertical="top" wrapText="1"/>
    </xf>
    <xf numFmtId="0" fontId="10" fillId="0" borderId="0" xfId="1" applyFont="1" applyFill="1" applyBorder="1" applyAlignment="1">
      <alignment horizontal="right" vertical="top" wrapText="1"/>
    </xf>
    <xf numFmtId="0" fontId="10" fillId="0" borderId="0" xfId="1" applyFont="1" applyFill="1" applyBorder="1" applyAlignment="1">
      <alignment horizontal="right" vertical="top"/>
    </xf>
    <xf numFmtId="0" fontId="10" fillId="0" borderId="0" xfId="1" applyFont="1" applyFill="1" applyBorder="1" applyAlignment="1">
      <alignment horizontal="left" vertical="top"/>
    </xf>
    <xf numFmtId="0" fontId="13" fillId="0" borderId="0" xfId="1" applyFont="1" applyFill="1" applyBorder="1" applyAlignment="1">
      <alignment horizontal="right"/>
    </xf>
    <xf numFmtId="0" fontId="13" fillId="0" borderId="0" xfId="1" applyFont="1" applyFill="1" applyBorder="1" applyAlignment="1">
      <alignment horizontal="center" vertical="top"/>
    </xf>
    <xf numFmtId="0" fontId="13" fillId="0" borderId="1" xfId="1" applyFont="1" applyFill="1" applyBorder="1" applyAlignment="1">
      <alignment horizontal="center" vertical="top"/>
    </xf>
    <xf numFmtId="0" fontId="10" fillId="0" borderId="1" xfId="1" applyFont="1" applyFill="1" applyBorder="1" applyAlignment="1">
      <alignment horizontal="left" vertical="top"/>
    </xf>
    <xf numFmtId="4" fontId="10" fillId="0" borderId="1" xfId="1" applyNumberFormat="1" applyFont="1" applyFill="1" applyBorder="1" applyAlignment="1">
      <alignment horizontal="right" vertical="top"/>
    </xf>
    <xf numFmtId="0" fontId="10" fillId="0" borderId="1" xfId="1" applyFont="1" applyFill="1" applyBorder="1" applyAlignment="1">
      <alignment horizontal="center" vertical="top" wrapText="1"/>
    </xf>
    <xf numFmtId="4" fontId="10" fillId="0" borderId="0" xfId="1" applyNumberFormat="1" applyFont="1" applyFill="1" applyBorder="1" applyAlignment="1">
      <alignment vertical="top"/>
    </xf>
    <xf numFmtId="0" fontId="13" fillId="0" borderId="0" xfId="1" applyFont="1" applyFill="1" applyBorder="1" applyAlignment="1">
      <alignment horizontal="left" vertical="top"/>
    </xf>
    <xf numFmtId="0" fontId="23" fillId="0" borderId="0" xfId="1" applyFont="1" applyFill="1" applyBorder="1" applyAlignment="1">
      <alignment horizontal="center" vertical="top"/>
    </xf>
    <xf numFmtId="0" fontId="23" fillId="0" borderId="0" xfId="1" applyFont="1" applyFill="1" applyBorder="1" applyAlignment="1">
      <alignment horizontal="left" vertical="top"/>
    </xf>
    <xf numFmtId="4" fontId="23" fillId="0" borderId="0" xfId="1" applyNumberFormat="1" applyFont="1" applyFill="1" applyBorder="1" applyAlignment="1">
      <alignment horizontal="right"/>
    </xf>
    <xf numFmtId="0" fontId="10" fillId="0" borderId="0" xfId="1" applyFont="1" applyFill="1" applyBorder="1" applyAlignment="1">
      <alignment horizontal="right"/>
    </xf>
    <xf numFmtId="4" fontId="16" fillId="0" borderId="0" xfId="1" applyNumberFormat="1" applyFont="1" applyAlignment="1">
      <alignment horizontal="right"/>
    </xf>
    <xf numFmtId="0" fontId="13" fillId="0" borderId="0" xfId="1" applyFont="1" applyFill="1" applyBorder="1" applyAlignment="1">
      <alignment horizontal="center" vertical="top" wrapText="1"/>
    </xf>
    <xf numFmtId="0" fontId="13" fillId="0" borderId="0" xfId="1" applyFont="1" applyAlignment="1">
      <alignment horizontal="right" wrapText="1"/>
    </xf>
    <xf numFmtId="0" fontId="10" fillId="0" borderId="0" xfId="1" applyFont="1" applyFill="1" applyBorder="1" applyAlignment="1">
      <alignment horizontal="left" vertical="top" wrapText="1"/>
    </xf>
    <xf numFmtId="0" fontId="13" fillId="0" borderId="0" xfId="1" applyFont="1" applyBorder="1" applyAlignment="1">
      <alignment horizontal="right" vertical="top" wrapText="1"/>
    </xf>
    <xf numFmtId="0" fontId="13" fillId="0" borderId="0" xfId="1" applyFont="1" applyBorder="1" applyAlignment="1">
      <alignment horizontal="center"/>
    </xf>
    <xf numFmtId="0" fontId="13" fillId="0" borderId="0" xfId="1" applyFont="1" applyAlignment="1">
      <alignment horizontal="right" vertical="top" wrapText="1"/>
    </xf>
    <xf numFmtId="0" fontId="10" fillId="0" borderId="0" xfId="1" applyFont="1" applyFill="1" applyBorder="1" applyAlignment="1">
      <alignment horizontal="right" wrapText="1"/>
    </xf>
    <xf numFmtId="164" fontId="10" fillId="0" borderId="0" xfId="1" applyNumberFormat="1" applyFont="1" applyFill="1" applyBorder="1" applyAlignment="1">
      <alignment horizontal="center" wrapText="1"/>
    </xf>
    <xf numFmtId="4" fontId="10" fillId="0" borderId="0" xfId="1" applyNumberFormat="1" applyFont="1" applyBorder="1" applyAlignment="1">
      <alignment horizontal="right"/>
    </xf>
    <xf numFmtId="49" fontId="10" fillId="0" borderId="1" xfId="0" applyNumberFormat="1" applyFont="1" applyBorder="1" applyAlignment="1">
      <alignment horizontal="right" vertical="top" wrapText="1"/>
    </xf>
    <xf numFmtId="0" fontId="10" fillId="0" borderId="1" xfId="0" applyFont="1" applyBorder="1" applyAlignment="1">
      <alignment horizontal="justify" vertical="top" wrapText="1"/>
    </xf>
    <xf numFmtId="4" fontId="10" fillId="0" borderId="1" xfId="1" applyNumberFormat="1" applyFont="1" applyFill="1" applyBorder="1" applyAlignment="1">
      <alignment horizontal="right"/>
    </xf>
    <xf numFmtId="0" fontId="24" fillId="0" borderId="0" xfId="6" applyFont="1" applyAlignment="1">
      <alignment horizontal="justify" vertical="top" wrapText="1"/>
    </xf>
    <xf numFmtId="0" fontId="14" fillId="0" borderId="1" xfId="6" applyFont="1" applyBorder="1" applyAlignment="1">
      <alignment horizontal="justify" vertical="top" wrapText="1"/>
    </xf>
    <xf numFmtId="0" fontId="13" fillId="0" borderId="0" xfId="0" applyFont="1" applyAlignment="1">
      <alignment horizontal="justify" vertical="top" wrapText="1"/>
    </xf>
    <xf numFmtId="0" fontId="13" fillId="0" borderId="0" xfId="10" applyFont="1" applyAlignment="1">
      <alignment horizontal="justify" vertical="top" wrapText="1"/>
    </xf>
    <xf numFmtId="4" fontId="13" fillId="0" borderId="0" xfId="1" applyNumberFormat="1" applyFont="1" applyAlignment="1">
      <alignment horizontal="right"/>
    </xf>
    <xf numFmtId="0" fontId="13" fillId="0" borderId="0" xfId="0" quotePrefix="1" applyFont="1" applyAlignment="1">
      <alignment horizontal="justify" vertical="top" wrapText="1"/>
    </xf>
    <xf numFmtId="4" fontId="10" fillId="0" borderId="1" xfId="1" applyNumberFormat="1" applyFont="1" applyBorder="1" applyAlignment="1">
      <alignment horizontal="right"/>
    </xf>
    <xf numFmtId="0" fontId="15" fillId="0" borderId="0" xfId="6" applyFont="1" applyAlignment="1">
      <alignment horizontal="left" vertical="top" wrapText="1"/>
    </xf>
    <xf numFmtId="0" fontId="15" fillId="0" borderId="0" xfId="6" applyFont="1" applyAlignment="1">
      <alignment horizontal="justify" vertical="top" wrapText="1"/>
    </xf>
    <xf numFmtId="0" fontId="13" fillId="0" borderId="0" xfId="1" quotePrefix="1" applyFont="1" applyAlignment="1">
      <alignment vertical="top" wrapText="1"/>
    </xf>
    <xf numFmtId="0" fontId="13" fillId="0" borderId="0" xfId="10" quotePrefix="1" applyFont="1" applyAlignment="1">
      <alignment horizontal="justify" vertical="top" wrapText="1"/>
    </xf>
    <xf numFmtId="2" fontId="3" fillId="0" borderId="0" xfId="11" quotePrefix="1" applyNumberFormat="1" applyFont="1" applyAlignment="1">
      <alignment horizontal="left" vertical="top" wrapText="1"/>
    </xf>
    <xf numFmtId="0" fontId="13" fillId="0" borderId="0" xfId="11" applyFont="1" applyAlignment="1">
      <alignment horizontal="left" vertical="top" wrapText="1"/>
    </xf>
    <xf numFmtId="0" fontId="13" fillId="0" borderId="0" xfId="11" applyFont="1" applyAlignment="1">
      <alignment horizontal="justify" vertical="top" wrapText="1"/>
    </xf>
    <xf numFmtId="0" fontId="13" fillId="0" borderId="0" xfId="9" applyFont="1" applyAlignment="1">
      <alignment horizontal="justify" vertical="top" wrapText="1"/>
    </xf>
    <xf numFmtId="4" fontId="12" fillId="0" borderId="0" xfId="1" applyNumberFormat="1" applyFont="1" applyFill="1" applyBorder="1" applyAlignment="1">
      <alignment horizontal="right"/>
    </xf>
    <xf numFmtId="4" fontId="13" fillId="0" borderId="1" xfId="1" applyNumberFormat="1" applyFont="1" applyBorder="1" applyAlignment="1">
      <alignment horizontal="right"/>
    </xf>
    <xf numFmtId="0" fontId="10" fillId="0" borderId="1" xfId="1" applyFont="1" applyFill="1" applyBorder="1" applyAlignment="1">
      <alignment horizontal="left"/>
    </xf>
    <xf numFmtId="0" fontId="12" fillId="0" borderId="0" xfId="1" applyFont="1" applyFill="1" applyBorder="1" applyAlignment="1">
      <alignment horizontal="left"/>
    </xf>
    <xf numFmtId="0" fontId="10" fillId="0" borderId="0" xfId="1" applyFont="1" applyFill="1" applyBorder="1" applyAlignment="1">
      <alignment horizontal="left"/>
    </xf>
    <xf numFmtId="0" fontId="13" fillId="0" borderId="0" xfId="1" applyFont="1" applyAlignment="1">
      <alignment horizontal="left"/>
    </xf>
    <xf numFmtId="0" fontId="13" fillId="0" borderId="1" xfId="1" applyFont="1" applyBorder="1" applyAlignment="1">
      <alignment horizontal="left"/>
    </xf>
    <xf numFmtId="0" fontId="13" fillId="0" borderId="0" xfId="0" applyFont="1" applyAlignment="1">
      <alignment horizontal="left" vertical="justify" wrapText="1"/>
    </xf>
    <xf numFmtId="0" fontId="13" fillId="0" borderId="0" xfId="0" applyFont="1" applyAlignment="1">
      <alignment horizontal="left" vertical="top" wrapText="1"/>
    </xf>
    <xf numFmtId="0" fontId="26" fillId="0" borderId="0" xfId="1" applyFont="1"/>
    <xf numFmtId="0" fontId="26" fillId="0" borderId="0" xfId="1" applyFont="1" applyAlignment="1">
      <alignment vertical="top"/>
    </xf>
    <xf numFmtId="0" fontId="14" fillId="0" borderId="0" xfId="0" applyFont="1" applyAlignment="1">
      <alignment horizontal="left" vertical="top" wrapText="1"/>
    </xf>
    <xf numFmtId="0" fontId="20" fillId="0" borderId="0" xfId="1" applyFont="1" applyFill="1" applyAlignment="1">
      <alignment horizontal="center" vertical="top" wrapText="1"/>
    </xf>
    <xf numFmtId="17" fontId="14" fillId="0" borderId="0" xfId="0" quotePrefix="1" applyNumberFormat="1" applyFont="1" applyAlignment="1">
      <alignment horizontal="left" vertical="top" wrapText="1"/>
    </xf>
    <xf numFmtId="0" fontId="20" fillId="0" borderId="0" xfId="1" applyFont="1" applyAlignment="1">
      <alignment vertical="top"/>
    </xf>
    <xf numFmtId="0" fontId="13" fillId="0" borderId="0" xfId="1" quotePrefix="1" applyFont="1" applyAlignment="1">
      <alignment vertical="top"/>
    </xf>
    <xf numFmtId="2" fontId="13" fillId="0" borderId="0" xfId="1" applyNumberFormat="1" applyFont="1" applyAlignment="1">
      <alignment vertical="top"/>
    </xf>
    <xf numFmtId="0" fontId="10" fillId="0" borderId="1" xfId="1" applyFont="1" applyFill="1" applyBorder="1" applyAlignment="1">
      <alignment horizontal="center" vertical="top" wrapText="1"/>
    </xf>
    <xf numFmtId="0" fontId="13" fillId="0" borderId="0" xfId="1" applyFont="1" applyAlignment="1">
      <alignment horizontal="center"/>
    </xf>
    <xf numFmtId="0" fontId="13" fillId="0" borderId="0" xfId="1" applyFont="1" applyAlignment="1">
      <alignment horizontal="left" vertical="top" wrapText="1"/>
    </xf>
    <xf numFmtId="0" fontId="13" fillId="0" borderId="0" xfId="1" applyFont="1" applyFill="1" applyAlignment="1">
      <alignment horizontal="left" vertical="top" wrapText="1"/>
    </xf>
  </cellXfs>
  <cellStyles count="12">
    <cellStyle name="Normal" xfId="0" builtinId="0"/>
    <cellStyle name="Normal 10 2 2 2" xfId="4"/>
    <cellStyle name="Normal 138" xfId="3"/>
    <cellStyle name="Normal 16" xfId="7"/>
    <cellStyle name="Normal 2" xfId="1"/>
    <cellStyle name="Normal 2 2" xfId="5"/>
    <cellStyle name="Normal 2 2 2" xfId="6"/>
    <cellStyle name="Normal 5" xfId="2"/>
    <cellStyle name="Normal_RK ZIDOVI ZA ZAŠTITU OD BUKE; ŽUTA LOKVA-LIČKO LEŠĆE" xfId="10"/>
    <cellStyle name="Obično 2" xfId="11"/>
    <cellStyle name="Obično 2 3" xfId="9"/>
    <cellStyle name="Style 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view="pageLayout" topLeftCell="A7" zoomScaleNormal="87" zoomScaleSheetLayoutView="100" workbookViewId="0">
      <selection activeCell="B16" sqref="B16"/>
    </sheetView>
  </sheetViews>
  <sheetFormatPr defaultColWidth="9.1796875" defaultRowHeight="12.5"/>
  <cols>
    <col min="1" max="1" width="21" style="9" bestFit="1" customWidth="1"/>
    <col min="2" max="2" width="56.453125" style="12" bestFit="1" customWidth="1"/>
    <col min="3" max="3" width="9.1796875" style="15"/>
    <col min="4" max="4" width="9.1796875" style="17"/>
    <col min="5" max="5" width="9.1796875" style="16"/>
    <col min="6" max="11" width="9.1796875" style="4"/>
    <col min="12" max="12" width="47.54296875" style="4" customWidth="1"/>
    <col min="13" max="16384" width="9.1796875" style="4"/>
  </cols>
  <sheetData>
    <row r="1" spans="1:5" ht="12.75" customHeight="1">
      <c r="A1" s="46"/>
      <c r="B1" s="36"/>
      <c r="C1" s="38"/>
      <c r="D1" s="4"/>
      <c r="E1" s="4"/>
    </row>
    <row r="2" spans="1:5" ht="12.75" customHeight="1">
      <c r="A2" s="46"/>
      <c r="B2" s="36"/>
      <c r="C2" s="38"/>
      <c r="D2" s="4"/>
      <c r="E2" s="4"/>
    </row>
    <row r="3" spans="1:5" ht="14">
      <c r="A3" s="46"/>
      <c r="B3" s="47"/>
      <c r="C3" s="37"/>
      <c r="D3" s="22"/>
      <c r="E3" s="2"/>
    </row>
    <row r="4" spans="1:5" ht="14">
      <c r="A4" s="46"/>
      <c r="B4" s="47"/>
      <c r="C4" s="37"/>
      <c r="D4" s="22"/>
      <c r="E4" s="2"/>
    </row>
    <row r="5" spans="1:5" ht="14">
      <c r="A5" s="46"/>
      <c r="B5" s="47"/>
      <c r="C5" s="37"/>
      <c r="D5" s="22"/>
      <c r="E5" s="2"/>
    </row>
    <row r="6" spans="1:5" ht="28">
      <c r="A6" s="46"/>
      <c r="B6" s="48" t="s">
        <v>14</v>
      </c>
      <c r="C6" s="49"/>
      <c r="D6" s="24"/>
      <c r="E6" s="24"/>
    </row>
    <row r="7" spans="1:5" ht="23">
      <c r="A7" s="46"/>
      <c r="B7" s="50" t="s">
        <v>13</v>
      </c>
      <c r="C7" s="51"/>
      <c r="D7" s="23"/>
      <c r="E7" s="23"/>
    </row>
    <row r="8" spans="1:5" ht="14">
      <c r="A8" s="46"/>
      <c r="B8" s="38"/>
      <c r="C8" s="35"/>
      <c r="D8" s="3"/>
      <c r="E8" s="11"/>
    </row>
    <row r="9" spans="1:5" ht="14.25" customHeight="1">
      <c r="A9" s="46"/>
      <c r="B9" s="52"/>
      <c r="C9" s="37"/>
      <c r="D9" s="22"/>
      <c r="E9" s="2"/>
    </row>
    <row r="10" spans="1:5" ht="15.5">
      <c r="A10" s="53" t="s">
        <v>17</v>
      </c>
      <c r="B10" s="119" t="s">
        <v>18</v>
      </c>
      <c r="C10" s="54"/>
      <c r="D10" s="22"/>
      <c r="E10" s="2"/>
    </row>
    <row r="11" spans="1:5" ht="15.5">
      <c r="A11" s="53"/>
      <c r="B11" s="53" t="s">
        <v>19</v>
      </c>
      <c r="C11" s="54"/>
      <c r="D11" s="22"/>
      <c r="E11" s="2"/>
    </row>
    <row r="12" spans="1:5" ht="15.5">
      <c r="A12" s="55" t="s">
        <v>24</v>
      </c>
      <c r="B12" s="120" t="s">
        <v>15</v>
      </c>
      <c r="C12" s="54"/>
      <c r="D12" s="22"/>
      <c r="E12" s="2"/>
    </row>
    <row r="13" spans="1:5" ht="15.5">
      <c r="A13" s="53"/>
      <c r="B13" s="53" t="s">
        <v>16</v>
      </c>
      <c r="C13" s="54"/>
      <c r="D13" s="22"/>
      <c r="E13" s="2"/>
    </row>
    <row r="14" spans="1:5" s="19" customFormat="1" ht="14.25" customHeight="1">
      <c r="A14" s="53"/>
      <c r="B14" s="53"/>
      <c r="C14" s="54"/>
      <c r="D14" s="21"/>
      <c r="E14" s="20"/>
    </row>
    <row r="15" spans="1:5" s="19" customFormat="1" ht="15.5">
      <c r="A15" s="53"/>
      <c r="B15" s="53"/>
      <c r="C15" s="54"/>
      <c r="D15" s="21"/>
      <c r="E15" s="20"/>
    </row>
    <row r="16" spans="1:5" ht="46.5">
      <c r="A16" s="124" t="s">
        <v>78</v>
      </c>
      <c r="B16" s="121" t="s">
        <v>96</v>
      </c>
      <c r="C16" s="54"/>
      <c r="D16" s="18"/>
      <c r="E16" s="2"/>
    </row>
    <row r="17" spans="1:5" ht="15.5">
      <c r="A17" s="53" t="s">
        <v>75</v>
      </c>
      <c r="B17" s="121" t="s">
        <v>95</v>
      </c>
      <c r="C17" s="54"/>
      <c r="D17" s="18"/>
      <c r="E17" s="2"/>
    </row>
    <row r="18" spans="1:5" ht="15.5">
      <c r="A18" s="53" t="s">
        <v>76</v>
      </c>
      <c r="B18" s="123" t="s">
        <v>94</v>
      </c>
      <c r="C18" s="54"/>
      <c r="D18" s="18"/>
      <c r="E18" s="2"/>
    </row>
    <row r="19" spans="1:5" ht="15.5">
      <c r="A19" s="53" t="s">
        <v>77</v>
      </c>
      <c r="B19" s="121"/>
      <c r="C19" s="54"/>
      <c r="D19" s="18"/>
      <c r="E19" s="2"/>
    </row>
    <row r="20" spans="1:5" ht="15" customHeight="1">
      <c r="A20" s="53"/>
      <c r="B20" s="119"/>
      <c r="C20" s="54"/>
    </row>
    <row r="21" spans="1:5" ht="31">
      <c r="A21" s="55" t="s">
        <v>25</v>
      </c>
      <c r="B21" s="55" t="s">
        <v>26</v>
      </c>
      <c r="C21" s="54"/>
    </row>
    <row r="22" spans="1:5" ht="15.5">
      <c r="A22" s="122"/>
      <c r="B22" s="55"/>
      <c r="C22" s="54"/>
    </row>
    <row r="23" spans="1:5" ht="14">
      <c r="A23" s="38"/>
      <c r="B23" s="57"/>
      <c r="C23" s="58"/>
    </row>
    <row r="24" spans="1:5" ht="14">
      <c r="A24" s="56"/>
      <c r="B24" s="59"/>
      <c r="C24" s="58"/>
    </row>
    <row r="25" spans="1:5" ht="14">
      <c r="A25" s="56"/>
      <c r="B25" s="47"/>
      <c r="C25" s="58"/>
    </row>
    <row r="26" spans="1:5" ht="14">
      <c r="A26" s="56"/>
      <c r="B26" s="47"/>
      <c r="C26" s="58"/>
    </row>
    <row r="27" spans="1:5" ht="14">
      <c r="A27" s="56"/>
      <c r="B27" s="47"/>
      <c r="C27" s="58"/>
    </row>
    <row r="28" spans="1:5" ht="14">
      <c r="A28" s="56"/>
      <c r="B28" s="47" t="s">
        <v>93</v>
      </c>
      <c r="C28" s="58"/>
    </row>
    <row r="29" spans="1:5" ht="14">
      <c r="A29" s="56"/>
      <c r="B29" s="4"/>
      <c r="C29" s="58"/>
    </row>
    <row r="30" spans="1:5" ht="14">
      <c r="A30" s="56"/>
      <c r="B30" s="47"/>
      <c r="C30" s="58"/>
    </row>
    <row r="31" spans="1:5" ht="14">
      <c r="A31" s="56"/>
      <c r="B31" s="47"/>
      <c r="C31" s="58"/>
    </row>
    <row r="32" spans="1:5" ht="14">
      <c r="A32" s="56"/>
      <c r="B32" s="47"/>
      <c r="C32" s="58"/>
    </row>
    <row r="33" spans="1:3" ht="14">
      <c r="A33" s="56"/>
      <c r="B33" s="47"/>
      <c r="C33" s="58"/>
    </row>
    <row r="34" spans="1:3" ht="14">
      <c r="A34" s="56"/>
      <c r="B34" s="47"/>
      <c r="C34" s="58"/>
    </row>
    <row r="35" spans="1:3" ht="14">
      <c r="A35" s="56"/>
      <c r="B35" s="47"/>
      <c r="C35" s="58"/>
    </row>
    <row r="36" spans="1:3" ht="14">
      <c r="A36" s="56"/>
      <c r="B36" s="47"/>
      <c r="C36" s="58"/>
    </row>
    <row r="37" spans="1:3" ht="14">
      <c r="A37" s="56"/>
      <c r="B37" s="47"/>
      <c r="C37" s="58"/>
    </row>
    <row r="38" spans="1:3" ht="14">
      <c r="A38" s="56"/>
      <c r="B38" s="47"/>
      <c r="C38" s="58"/>
    </row>
    <row r="39" spans="1:3" ht="14">
      <c r="A39" s="56"/>
      <c r="B39" s="47"/>
      <c r="C39" s="58"/>
    </row>
    <row r="40" spans="1:3" ht="14">
      <c r="A40" s="56"/>
      <c r="B40" s="47"/>
      <c r="C40" s="58"/>
    </row>
    <row r="41" spans="1:3" ht="14">
      <c r="A41" s="56"/>
      <c r="B41" s="47"/>
      <c r="C41" s="58"/>
    </row>
    <row r="42" spans="1:3" ht="14">
      <c r="A42" s="56"/>
      <c r="B42" s="47"/>
      <c r="C42" s="58"/>
    </row>
    <row r="43" spans="1:3" ht="14">
      <c r="A43" s="56"/>
      <c r="B43" s="47"/>
      <c r="C43" s="58"/>
    </row>
    <row r="44" spans="1:3" ht="14">
      <c r="A44" s="56"/>
      <c r="B44" s="47"/>
      <c r="C44" s="58"/>
    </row>
    <row r="45" spans="1:3" ht="14">
      <c r="A45" s="56"/>
      <c r="B45" s="47"/>
      <c r="C45" s="58"/>
    </row>
    <row r="46" spans="1:3" ht="14">
      <c r="A46" s="56"/>
      <c r="B46" s="47"/>
      <c r="C46" s="58"/>
    </row>
    <row r="47" spans="1:3" ht="14">
      <c r="A47" s="56"/>
      <c r="B47" s="47"/>
      <c r="C47" s="58"/>
    </row>
    <row r="48" spans="1:3" ht="14">
      <c r="A48" s="56"/>
      <c r="B48" s="47"/>
      <c r="C48" s="58"/>
    </row>
    <row r="49" spans="1:3" ht="14">
      <c r="A49" s="56"/>
      <c r="B49" s="47"/>
      <c r="C49" s="58"/>
    </row>
    <row r="50" spans="1:3" ht="14">
      <c r="A50" s="56"/>
      <c r="B50" s="47"/>
      <c r="C50" s="58"/>
    </row>
    <row r="51" spans="1:3" ht="14">
      <c r="A51" s="56"/>
      <c r="B51" s="47"/>
      <c r="C51" s="58"/>
    </row>
    <row r="52" spans="1:3" ht="14">
      <c r="A52" s="56"/>
      <c r="B52" s="47"/>
      <c r="C52" s="58"/>
    </row>
    <row r="53" spans="1:3" ht="14">
      <c r="A53" s="56"/>
      <c r="B53" s="47"/>
      <c r="C53" s="58"/>
    </row>
    <row r="54" spans="1:3" ht="14">
      <c r="A54" s="56"/>
      <c r="B54" s="47"/>
      <c r="C54" s="58"/>
    </row>
  </sheetData>
  <sheetProtection selectLockedCells="1" selectUnlockedCells="1"/>
  <pageMargins left="0.98425196850393704" right="0.39370078740157483" top="0.74803149606299213" bottom="0.74803149606299213" header="0.31496062992125984" footer="0.31496062992125984"/>
  <pageSetup paperSize="9" orientation="portrait" cellComments="asDisplayed" r:id="rId1"/>
  <headerFooter alignWithMargins="0">
    <oddFooter xml:space="preserve">&amp;L&amp;8Izradio: arhitektonski studio ii d.o.o.
&amp;R&amp;8Troškovnik I: str.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Zeros="0" view="pageBreakPreview" zoomScaleNormal="100" zoomScaleSheetLayoutView="100" workbookViewId="0">
      <selection activeCell="F10" sqref="F10"/>
    </sheetView>
  </sheetViews>
  <sheetFormatPr defaultColWidth="9.1796875" defaultRowHeight="14"/>
  <cols>
    <col min="1" max="1" width="2.81640625" style="35" bestFit="1" customWidth="1"/>
    <col min="2" max="2" width="2.1796875" style="35" bestFit="1" customWidth="1"/>
    <col min="3" max="3" width="2.1796875" style="34" bestFit="1" customWidth="1"/>
    <col min="4" max="4" width="48.54296875" style="38" customWidth="1"/>
    <col min="5" max="5" width="7.26953125" style="115" bestFit="1" customWidth="1"/>
    <col min="6" max="6" width="6.1796875" style="99" bestFit="1" customWidth="1"/>
    <col min="7" max="7" width="7.54296875" style="45" bestFit="1" customWidth="1"/>
    <col min="8" max="8" width="10" style="99" customWidth="1"/>
    <col min="9" max="9" width="33.453125" style="52" customWidth="1"/>
    <col min="10" max="10" width="38.54296875" style="36" customWidth="1"/>
    <col min="11" max="16384" width="9.1796875" style="36"/>
  </cols>
  <sheetData>
    <row r="1" spans="1:9" s="39" customFormat="1">
      <c r="A1" s="43"/>
      <c r="B1" s="43"/>
      <c r="C1" s="28"/>
      <c r="D1" s="29" t="s">
        <v>2</v>
      </c>
      <c r="E1" s="112" t="s">
        <v>1</v>
      </c>
      <c r="F1" s="94" t="s">
        <v>79</v>
      </c>
      <c r="G1" s="40" t="s">
        <v>80</v>
      </c>
      <c r="H1" s="40" t="s">
        <v>0</v>
      </c>
      <c r="I1" s="77"/>
    </row>
    <row r="2" spans="1:9" s="39" customFormat="1">
      <c r="C2" s="32"/>
      <c r="D2" s="33"/>
      <c r="E2" s="113"/>
      <c r="F2" s="110"/>
      <c r="G2" s="42"/>
      <c r="H2" s="99">
        <f t="shared" ref="H2:H8" si="0">F2*G2</f>
        <v>0</v>
      </c>
      <c r="I2" s="77"/>
    </row>
    <row r="3" spans="1:9" s="39" customFormat="1">
      <c r="A3" s="43" t="s">
        <v>21</v>
      </c>
      <c r="B3" s="43" t="s">
        <v>22</v>
      </c>
      <c r="C3" s="92"/>
      <c r="D3" s="93" t="s">
        <v>23</v>
      </c>
      <c r="E3" s="112"/>
      <c r="F3" s="94"/>
      <c r="G3" s="40"/>
      <c r="H3" s="99">
        <f t="shared" si="0"/>
        <v>0</v>
      </c>
      <c r="I3" s="77"/>
    </row>
    <row r="4" spans="1:9" s="39" customFormat="1" ht="15.5">
      <c r="C4" s="30"/>
      <c r="D4" s="95"/>
      <c r="E4" s="114"/>
      <c r="F4" s="64"/>
      <c r="G4" s="41"/>
      <c r="H4" s="99">
        <f t="shared" si="0"/>
        <v>0</v>
      </c>
      <c r="I4" s="77"/>
    </row>
    <row r="5" spans="1:9" s="39" customFormat="1" ht="15.5">
      <c r="A5" s="43" t="s">
        <v>21</v>
      </c>
      <c r="B5" s="43" t="s">
        <v>22</v>
      </c>
      <c r="C5" s="28">
        <v>1</v>
      </c>
      <c r="D5" s="96" t="s">
        <v>29</v>
      </c>
      <c r="E5" s="112"/>
      <c r="F5" s="94"/>
      <c r="G5" s="40"/>
      <c r="H5" s="99">
        <f t="shared" si="0"/>
        <v>0</v>
      </c>
      <c r="I5" s="77"/>
    </row>
    <row r="6" spans="1:9" s="39" customFormat="1" ht="42">
      <c r="C6" s="30"/>
      <c r="D6" s="97" t="s">
        <v>90</v>
      </c>
      <c r="E6" s="114"/>
      <c r="F6" s="64"/>
      <c r="G6" s="41"/>
      <c r="H6" s="99">
        <f t="shared" si="0"/>
        <v>0</v>
      </c>
      <c r="I6" s="77"/>
    </row>
    <row r="7" spans="1:9" s="39" customFormat="1" ht="70">
      <c r="C7" s="30"/>
      <c r="D7" s="98" t="s">
        <v>30</v>
      </c>
      <c r="E7" s="114"/>
      <c r="F7" s="64"/>
      <c r="G7" s="41"/>
      <c r="H7" s="99">
        <f t="shared" si="0"/>
        <v>0</v>
      </c>
      <c r="I7" s="77"/>
    </row>
    <row r="8" spans="1:9" s="39" customFormat="1">
      <c r="C8" s="30"/>
      <c r="D8" s="98" t="s">
        <v>33</v>
      </c>
      <c r="E8" s="114"/>
      <c r="F8" s="64"/>
      <c r="G8" s="41"/>
      <c r="H8" s="99">
        <f t="shared" si="0"/>
        <v>0</v>
      </c>
      <c r="I8" s="77"/>
    </row>
    <row r="9" spans="1:9">
      <c r="D9" s="98" t="s">
        <v>31</v>
      </c>
      <c r="E9" s="115" t="s">
        <v>32</v>
      </c>
      <c r="F9" s="99">
        <v>1.1499999999999999</v>
      </c>
      <c r="H9" s="99">
        <f>F9*G9</f>
        <v>0</v>
      </c>
    </row>
    <row r="10" spans="1:9">
      <c r="D10" s="100"/>
      <c r="H10" s="99">
        <f t="shared" ref="H10:H66" si="1">F10*G10</f>
        <v>0</v>
      </c>
    </row>
    <row r="11" spans="1:9">
      <c r="A11" s="65"/>
      <c r="B11" s="65"/>
      <c r="C11" s="28"/>
      <c r="D11" s="29" t="s">
        <v>28</v>
      </c>
      <c r="E11" s="116"/>
      <c r="F11" s="111"/>
      <c r="G11" s="63"/>
      <c r="H11" s="101">
        <f>SUM(H9:H10)</f>
        <v>0</v>
      </c>
    </row>
    <row r="12" spans="1:9">
      <c r="H12" s="99">
        <f t="shared" si="1"/>
        <v>0</v>
      </c>
    </row>
    <row r="13" spans="1:9">
      <c r="A13" s="43" t="s">
        <v>34</v>
      </c>
      <c r="B13" s="43" t="s">
        <v>22</v>
      </c>
      <c r="C13" s="92"/>
      <c r="D13" s="93" t="s">
        <v>35</v>
      </c>
      <c r="E13" s="112"/>
      <c r="F13" s="94"/>
      <c r="G13" s="40"/>
      <c r="H13" s="99">
        <f t="shared" si="1"/>
        <v>0</v>
      </c>
    </row>
    <row r="14" spans="1:9" ht="15.5">
      <c r="A14" s="39"/>
      <c r="B14" s="39"/>
      <c r="C14" s="30"/>
      <c r="D14" s="95"/>
      <c r="E14" s="114"/>
      <c r="F14" s="64"/>
      <c r="G14" s="41"/>
      <c r="H14" s="99">
        <f t="shared" si="1"/>
        <v>0</v>
      </c>
    </row>
    <row r="15" spans="1:9" ht="15.5">
      <c r="A15" s="43" t="s">
        <v>34</v>
      </c>
      <c r="B15" s="43" t="s">
        <v>22</v>
      </c>
      <c r="C15" s="28">
        <v>1</v>
      </c>
      <c r="D15" s="96" t="s">
        <v>36</v>
      </c>
      <c r="E15" s="112"/>
      <c r="F15" s="94"/>
      <c r="G15" s="40"/>
      <c r="H15" s="99">
        <f t="shared" si="1"/>
        <v>0</v>
      </c>
    </row>
    <row r="16" spans="1:9" ht="42">
      <c r="D16" s="102" t="s">
        <v>69</v>
      </c>
      <c r="H16" s="99">
        <f t="shared" si="1"/>
        <v>0</v>
      </c>
    </row>
    <row r="17" spans="1:8" ht="112">
      <c r="D17" s="103" t="s">
        <v>66</v>
      </c>
      <c r="H17" s="99">
        <f t="shared" si="1"/>
        <v>0</v>
      </c>
    </row>
    <row r="18" spans="1:8">
      <c r="D18" s="103" t="s">
        <v>37</v>
      </c>
      <c r="E18" s="117" t="s">
        <v>32</v>
      </c>
      <c r="F18" s="99">
        <v>0.72</v>
      </c>
      <c r="H18" s="99">
        <f t="shared" si="1"/>
        <v>0</v>
      </c>
    </row>
    <row r="19" spans="1:8">
      <c r="H19" s="99">
        <f t="shared" si="1"/>
        <v>0</v>
      </c>
    </row>
    <row r="20" spans="1:8">
      <c r="A20" s="65"/>
      <c r="B20" s="65"/>
      <c r="C20" s="28"/>
      <c r="D20" s="29" t="s">
        <v>38</v>
      </c>
      <c r="E20" s="116"/>
      <c r="F20" s="111"/>
      <c r="G20" s="63"/>
      <c r="H20" s="101">
        <f>SUM(H18:H19)</f>
        <v>0</v>
      </c>
    </row>
    <row r="21" spans="1:8">
      <c r="H21" s="99">
        <f t="shared" si="1"/>
        <v>0</v>
      </c>
    </row>
    <row r="22" spans="1:8">
      <c r="A22" s="43" t="s">
        <v>39</v>
      </c>
      <c r="B22" s="43" t="s">
        <v>22</v>
      </c>
      <c r="C22" s="92"/>
      <c r="D22" s="93" t="s">
        <v>40</v>
      </c>
      <c r="E22" s="112"/>
      <c r="F22" s="94"/>
      <c r="G22" s="40"/>
      <c r="H22" s="99">
        <f t="shared" si="1"/>
        <v>0</v>
      </c>
    </row>
    <row r="23" spans="1:8" ht="15.5">
      <c r="A23" s="39"/>
      <c r="B23" s="39"/>
      <c r="C23" s="30"/>
      <c r="D23" s="95"/>
      <c r="E23" s="114"/>
      <c r="F23" s="64"/>
      <c r="G23" s="41"/>
      <c r="H23" s="99">
        <f t="shared" si="1"/>
        <v>0</v>
      </c>
    </row>
    <row r="24" spans="1:8" ht="15.5">
      <c r="A24" s="43" t="s">
        <v>39</v>
      </c>
      <c r="B24" s="43" t="s">
        <v>22</v>
      </c>
      <c r="C24" s="28">
        <v>1</v>
      </c>
      <c r="D24" s="96" t="s">
        <v>42</v>
      </c>
      <c r="E24" s="112"/>
      <c r="F24" s="94"/>
      <c r="G24" s="40"/>
      <c r="H24" s="99">
        <f t="shared" si="1"/>
        <v>0</v>
      </c>
    </row>
    <row r="25" spans="1:8" ht="28">
      <c r="D25" s="103" t="s">
        <v>46</v>
      </c>
      <c r="E25" s="118"/>
      <c r="H25" s="99">
        <f t="shared" si="1"/>
        <v>0</v>
      </c>
    </row>
    <row r="26" spans="1:8" ht="98">
      <c r="D26" s="97" t="s">
        <v>45</v>
      </c>
      <c r="E26" s="118"/>
      <c r="H26" s="99">
        <f t="shared" si="1"/>
        <v>0</v>
      </c>
    </row>
    <row r="27" spans="1:8">
      <c r="D27" s="105" t="s">
        <v>41</v>
      </c>
      <c r="E27" s="118" t="s">
        <v>32</v>
      </c>
      <c r="F27" s="99">
        <v>0.43</v>
      </c>
      <c r="H27" s="99">
        <f t="shared" si="1"/>
        <v>0</v>
      </c>
    </row>
    <row r="28" spans="1:8">
      <c r="D28" s="104" t="s">
        <v>43</v>
      </c>
      <c r="E28" s="115" t="s">
        <v>44</v>
      </c>
      <c r="F28" s="99">
        <v>43</v>
      </c>
      <c r="H28" s="99">
        <f t="shared" si="1"/>
        <v>0</v>
      </c>
    </row>
    <row r="29" spans="1:8">
      <c r="H29" s="99">
        <f t="shared" si="1"/>
        <v>0</v>
      </c>
    </row>
    <row r="30" spans="1:8">
      <c r="A30" s="65"/>
      <c r="B30" s="65"/>
      <c r="C30" s="28"/>
      <c r="D30" s="29" t="s">
        <v>47</v>
      </c>
      <c r="E30" s="116"/>
      <c r="F30" s="111"/>
      <c r="G30" s="63"/>
      <c r="H30" s="101">
        <f>SUM(H27:H29)</f>
        <v>0</v>
      </c>
    </row>
    <row r="31" spans="1:8">
      <c r="H31" s="99">
        <f t="shared" si="1"/>
        <v>0</v>
      </c>
    </row>
    <row r="32" spans="1:8">
      <c r="A32" s="43" t="s">
        <v>49</v>
      </c>
      <c r="B32" s="43" t="s">
        <v>22</v>
      </c>
      <c r="C32" s="92"/>
      <c r="D32" s="93" t="s">
        <v>48</v>
      </c>
      <c r="E32" s="112"/>
      <c r="F32" s="94"/>
      <c r="G32" s="40"/>
      <c r="H32" s="99">
        <f t="shared" si="1"/>
        <v>0</v>
      </c>
    </row>
    <row r="33" spans="1:8" ht="15.5">
      <c r="A33" s="39"/>
      <c r="B33" s="39"/>
      <c r="C33" s="30"/>
      <c r="D33" s="95"/>
      <c r="E33" s="114"/>
      <c r="F33" s="64"/>
      <c r="G33" s="41"/>
      <c r="H33" s="99">
        <f t="shared" si="1"/>
        <v>0</v>
      </c>
    </row>
    <row r="34" spans="1:8" ht="15.5">
      <c r="A34" s="43" t="s">
        <v>49</v>
      </c>
      <c r="B34" s="43" t="s">
        <v>22</v>
      </c>
      <c r="C34" s="28">
        <v>1</v>
      </c>
      <c r="D34" s="96" t="s">
        <v>50</v>
      </c>
      <c r="E34" s="112"/>
      <c r="F34" s="94"/>
      <c r="G34" s="40"/>
      <c r="H34" s="99">
        <f t="shared" si="1"/>
        <v>0</v>
      </c>
    </row>
    <row r="35" spans="1:8" ht="84">
      <c r="D35" s="107" t="s">
        <v>82</v>
      </c>
      <c r="E35" s="106"/>
    </row>
    <row r="36" spans="1:8" ht="28">
      <c r="D36" s="107" t="s">
        <v>62</v>
      </c>
    </row>
    <row r="37" spans="1:8" ht="84">
      <c r="D37" s="107" t="s">
        <v>70</v>
      </c>
    </row>
    <row r="38" spans="1:8" ht="70">
      <c r="D38" s="107" t="s">
        <v>84</v>
      </c>
    </row>
    <row r="39" spans="1:8" ht="70">
      <c r="D39" s="107" t="s">
        <v>71</v>
      </c>
    </row>
    <row r="40" spans="1:8" ht="98">
      <c r="D40" s="107" t="s">
        <v>92</v>
      </c>
    </row>
    <row r="41" spans="1:8" ht="42">
      <c r="D41" s="107" t="s">
        <v>51</v>
      </c>
    </row>
    <row r="42" spans="1:8">
      <c r="D42" s="107" t="s">
        <v>72</v>
      </c>
    </row>
    <row r="43" spans="1:8">
      <c r="D43" s="107" t="s">
        <v>57</v>
      </c>
    </row>
    <row r="44" spans="1:8" ht="28">
      <c r="D44" s="108" t="s">
        <v>81</v>
      </c>
    </row>
    <row r="45" spans="1:8" ht="42">
      <c r="D45" s="109" t="s">
        <v>52</v>
      </c>
    </row>
    <row r="46" spans="1:8">
      <c r="D46" s="104" t="s">
        <v>53</v>
      </c>
      <c r="E46" s="115" t="s">
        <v>44</v>
      </c>
      <c r="F46" s="99">
        <v>64.87</v>
      </c>
      <c r="H46" s="99">
        <f t="shared" si="1"/>
        <v>0</v>
      </c>
    </row>
    <row r="47" spans="1:8">
      <c r="D47" s="104" t="s">
        <v>54</v>
      </c>
      <c r="E47" s="115" t="s">
        <v>3</v>
      </c>
      <c r="F47" s="99">
        <v>14</v>
      </c>
      <c r="H47" s="99">
        <f t="shared" si="1"/>
        <v>0</v>
      </c>
    </row>
    <row r="48" spans="1:8">
      <c r="D48" s="104" t="s">
        <v>55</v>
      </c>
      <c r="E48" s="115" t="s">
        <v>3</v>
      </c>
      <c r="F48" s="99">
        <v>24</v>
      </c>
      <c r="H48" s="99">
        <f t="shared" si="1"/>
        <v>0</v>
      </c>
    </row>
    <row r="49" spans="1:8">
      <c r="D49" s="104" t="s">
        <v>56</v>
      </c>
      <c r="E49" s="115" t="s">
        <v>44</v>
      </c>
      <c r="F49" s="99">
        <v>7.05</v>
      </c>
      <c r="H49" s="99">
        <f t="shared" si="1"/>
        <v>0</v>
      </c>
    </row>
    <row r="50" spans="1:8">
      <c r="D50" s="104" t="s">
        <v>58</v>
      </c>
      <c r="E50" s="115" t="s">
        <v>44</v>
      </c>
      <c r="F50" s="99">
        <v>86.6</v>
      </c>
      <c r="H50" s="99">
        <f t="shared" si="1"/>
        <v>0</v>
      </c>
    </row>
    <row r="51" spans="1:8">
      <c r="D51" s="104" t="s">
        <v>74</v>
      </c>
      <c r="E51" s="115" t="s">
        <v>44</v>
      </c>
      <c r="F51" s="99">
        <v>21.98</v>
      </c>
      <c r="H51" s="99">
        <f t="shared" si="1"/>
        <v>0</v>
      </c>
    </row>
    <row r="52" spans="1:8">
      <c r="D52" s="104" t="s">
        <v>73</v>
      </c>
      <c r="E52" s="115" t="s">
        <v>44</v>
      </c>
      <c r="F52" s="99">
        <v>11.7</v>
      </c>
      <c r="H52" s="99">
        <f t="shared" si="1"/>
        <v>0</v>
      </c>
    </row>
    <row r="53" spans="1:8">
      <c r="D53" s="104" t="s">
        <v>91</v>
      </c>
      <c r="E53" s="115" t="s">
        <v>60</v>
      </c>
      <c r="F53" s="99">
        <v>2.16</v>
      </c>
      <c r="H53" s="99">
        <f t="shared" si="1"/>
        <v>0</v>
      </c>
    </row>
    <row r="54" spans="1:8">
      <c r="D54" s="104" t="s">
        <v>83</v>
      </c>
      <c r="E54" s="115" t="s">
        <v>3</v>
      </c>
      <c r="F54" s="99">
        <v>2</v>
      </c>
      <c r="H54" s="99">
        <f t="shared" si="1"/>
        <v>0</v>
      </c>
    </row>
    <row r="55" spans="1:8">
      <c r="D55" s="104" t="s">
        <v>59</v>
      </c>
      <c r="E55" s="115" t="s">
        <v>3</v>
      </c>
      <c r="F55" s="99">
        <v>12</v>
      </c>
      <c r="H55" s="99">
        <f t="shared" si="1"/>
        <v>0</v>
      </c>
    </row>
    <row r="56" spans="1:8">
      <c r="D56" s="104" t="s">
        <v>85</v>
      </c>
      <c r="E56" s="115" t="s">
        <v>60</v>
      </c>
      <c r="F56" s="99">
        <v>2.69</v>
      </c>
      <c r="H56" s="99">
        <f t="shared" si="1"/>
        <v>0</v>
      </c>
    </row>
    <row r="57" spans="1:8">
      <c r="D57" s="104" t="s">
        <v>86</v>
      </c>
      <c r="E57" s="115" t="s">
        <v>3</v>
      </c>
      <c r="F57" s="99">
        <v>4</v>
      </c>
      <c r="H57" s="99">
        <f t="shared" si="1"/>
        <v>0</v>
      </c>
    </row>
    <row r="58" spans="1:8">
      <c r="D58" s="104" t="s">
        <v>87</v>
      </c>
      <c r="E58" s="115" t="s">
        <v>3</v>
      </c>
      <c r="F58" s="99">
        <v>8</v>
      </c>
      <c r="H58" s="99">
        <f t="shared" si="1"/>
        <v>0</v>
      </c>
    </row>
    <row r="59" spans="1:8">
      <c r="D59" s="104" t="s">
        <v>88</v>
      </c>
      <c r="E59" s="115" t="s">
        <v>3</v>
      </c>
      <c r="F59" s="99">
        <v>4</v>
      </c>
      <c r="H59" s="99">
        <f t="shared" si="1"/>
        <v>0</v>
      </c>
    </row>
    <row r="60" spans="1:8">
      <c r="D60" s="125" t="s">
        <v>89</v>
      </c>
      <c r="E60" s="36" t="s">
        <v>3</v>
      </c>
      <c r="F60" s="126">
        <v>4</v>
      </c>
      <c r="H60" s="99">
        <f>F56*G60</f>
        <v>0</v>
      </c>
    </row>
    <row r="61" spans="1:8">
      <c r="H61" s="99">
        <f t="shared" si="1"/>
        <v>0</v>
      </c>
    </row>
    <row r="62" spans="1:8" ht="15.5">
      <c r="A62" s="43" t="s">
        <v>49</v>
      </c>
      <c r="B62" s="43" t="s">
        <v>22</v>
      </c>
      <c r="C62" s="28">
        <v>2</v>
      </c>
      <c r="D62" s="96" t="s">
        <v>61</v>
      </c>
      <c r="E62" s="112"/>
      <c r="F62" s="94"/>
      <c r="G62" s="40"/>
      <c r="H62" s="99">
        <f t="shared" si="1"/>
        <v>0</v>
      </c>
    </row>
    <row r="63" spans="1:8" ht="28">
      <c r="D63" s="38" t="s">
        <v>63</v>
      </c>
      <c r="H63" s="99">
        <f t="shared" si="1"/>
        <v>0</v>
      </c>
    </row>
    <row r="64" spans="1:8">
      <c r="D64" s="38" t="s">
        <v>64</v>
      </c>
      <c r="H64" s="99">
        <f t="shared" si="1"/>
        <v>0</v>
      </c>
    </row>
    <row r="65" spans="1:8">
      <c r="D65" s="38" t="s">
        <v>65</v>
      </c>
      <c r="E65" s="115" t="s">
        <v>3</v>
      </c>
      <c r="F65" s="99">
        <v>1</v>
      </c>
      <c r="H65" s="99">
        <f t="shared" si="1"/>
        <v>0</v>
      </c>
    </row>
    <row r="66" spans="1:8">
      <c r="H66" s="99">
        <f t="shared" si="1"/>
        <v>0</v>
      </c>
    </row>
    <row r="67" spans="1:8">
      <c r="A67" s="65"/>
      <c r="B67" s="65"/>
      <c r="C67" s="28"/>
      <c r="D67" s="29" t="s">
        <v>67</v>
      </c>
      <c r="E67" s="116"/>
      <c r="F67" s="111"/>
      <c r="G67" s="63"/>
      <c r="H67" s="101">
        <f>SUM(H32:H66)</f>
        <v>0</v>
      </c>
    </row>
  </sheetData>
  <sheetProtection selectLockedCells="1" selectUnlockedCells="1"/>
  <pageMargins left="0.98425196850393704" right="0.39370078740157483" top="0.74803149606299213" bottom="0.74803149606299213" header="0.31496062992125984" footer="0.31496062992125984"/>
  <pageSetup paperSize="9" orientation="portrait" cellComments="asDisplayed" r:id="rId1"/>
  <headerFooter alignWithMargins="0">
    <oddFooter xml:space="preserve">&amp;L&amp;8Izradio: arhitektonski studio ii d.o.o.
&amp;R&amp;8Troškovnik I: str. &amp;P
</oddFooter>
  </headerFooter>
  <rowBreaks count="3" manualBreakCount="3">
    <brk id="20" max="7" man="1"/>
    <brk id="31" max="7" man="1"/>
    <brk id="4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Zeros="0" view="pageBreakPreview" zoomScaleNormal="100" zoomScaleSheetLayoutView="100" zoomScalePageLayoutView="80" workbookViewId="0">
      <selection activeCell="A27" sqref="A27:E27"/>
    </sheetView>
  </sheetViews>
  <sheetFormatPr defaultColWidth="9.1796875" defaultRowHeight="12.5"/>
  <cols>
    <col min="1" max="1" width="5" style="5" customWidth="1"/>
    <col min="2" max="2" width="45.1796875" style="25" customWidth="1"/>
    <col min="3" max="3" width="17.54296875" style="27" customWidth="1"/>
    <col min="4" max="4" width="10" style="3" customWidth="1"/>
    <col min="5" max="5" width="10" style="2" customWidth="1"/>
    <col min="6" max="6" width="33.453125" style="1" customWidth="1"/>
    <col min="7" max="7" width="38.54296875" style="1" customWidth="1"/>
    <col min="8" max="16384" width="9.1796875" style="1"/>
  </cols>
  <sheetData>
    <row r="1" spans="1:25" ht="12.75" customHeight="1">
      <c r="A1" s="127" t="s">
        <v>12</v>
      </c>
      <c r="B1" s="127"/>
      <c r="C1" s="127"/>
      <c r="D1" s="127"/>
      <c r="E1" s="127"/>
      <c r="F1" s="26"/>
      <c r="G1" s="26"/>
      <c r="H1" s="26"/>
      <c r="I1" s="26"/>
      <c r="J1" s="26"/>
      <c r="K1" s="26"/>
      <c r="L1" s="26"/>
      <c r="M1" s="26"/>
      <c r="N1" s="26"/>
      <c r="O1" s="26"/>
      <c r="P1" s="26"/>
      <c r="Q1" s="26"/>
      <c r="R1" s="26"/>
      <c r="S1" s="26"/>
      <c r="T1" s="26"/>
      <c r="U1" s="26"/>
      <c r="V1" s="26"/>
      <c r="W1" s="26"/>
      <c r="X1" s="26"/>
      <c r="Y1" s="26"/>
    </row>
    <row r="2" spans="1:25" ht="12.75" customHeight="1">
      <c r="A2" s="66"/>
      <c r="B2" s="66"/>
      <c r="C2" s="67"/>
      <c r="D2" s="66"/>
      <c r="E2" s="66"/>
      <c r="F2" s="26"/>
      <c r="G2" s="26"/>
      <c r="H2" s="26"/>
      <c r="I2" s="26"/>
      <c r="J2" s="26"/>
      <c r="K2" s="26"/>
      <c r="L2" s="26"/>
      <c r="M2" s="26"/>
      <c r="N2" s="26"/>
      <c r="O2" s="26"/>
      <c r="P2" s="26"/>
      <c r="Q2" s="26"/>
      <c r="R2" s="26"/>
      <c r="S2" s="26"/>
      <c r="T2" s="26"/>
      <c r="U2" s="26"/>
      <c r="V2" s="26"/>
      <c r="W2" s="26"/>
      <c r="X2" s="26"/>
      <c r="Y2" s="26"/>
    </row>
    <row r="3" spans="1:25" ht="12.75" customHeight="1">
      <c r="A3" s="66"/>
      <c r="B3" s="66"/>
      <c r="C3" s="67"/>
      <c r="D3" s="66"/>
      <c r="E3" s="66"/>
      <c r="F3" s="26"/>
      <c r="G3" s="26"/>
      <c r="H3" s="26"/>
      <c r="I3" s="26"/>
      <c r="J3" s="26"/>
      <c r="K3" s="26"/>
      <c r="L3" s="26"/>
      <c r="M3" s="26"/>
      <c r="N3" s="26"/>
      <c r="O3" s="26"/>
      <c r="P3" s="26"/>
      <c r="Q3" s="26"/>
      <c r="R3" s="26"/>
      <c r="S3" s="26"/>
      <c r="T3" s="26"/>
      <c r="U3" s="26"/>
      <c r="V3" s="26"/>
      <c r="W3" s="26"/>
      <c r="X3" s="26"/>
      <c r="Y3" s="26"/>
    </row>
    <row r="4" spans="1:25" ht="12.75" customHeight="1">
      <c r="A4" s="30"/>
      <c r="B4" s="30"/>
      <c r="C4" s="68"/>
      <c r="D4" s="30"/>
      <c r="E4" s="66"/>
      <c r="F4" s="26"/>
      <c r="G4" s="26"/>
      <c r="H4" s="26"/>
      <c r="I4" s="26"/>
      <c r="J4" s="26"/>
      <c r="K4" s="26"/>
      <c r="L4" s="26"/>
      <c r="M4" s="26"/>
      <c r="N4" s="26"/>
      <c r="O4" s="26"/>
      <c r="P4" s="26"/>
      <c r="Q4" s="26"/>
      <c r="R4" s="26"/>
      <c r="S4" s="26"/>
      <c r="T4" s="26"/>
      <c r="U4" s="26"/>
      <c r="V4" s="26"/>
      <c r="W4" s="26"/>
      <c r="X4" s="26"/>
      <c r="Y4" s="26"/>
    </row>
    <row r="5" spans="1:25" ht="12.75" customHeight="1">
      <c r="A5" s="30" t="s">
        <v>20</v>
      </c>
      <c r="B5" s="39" t="s">
        <v>27</v>
      </c>
      <c r="C5" s="91">
        <f>'01 GRAĐEVINSKO OBRTNIČKI RADOVI'!$H$11</f>
        <v>0</v>
      </c>
      <c r="D5" s="39"/>
      <c r="E5" s="66"/>
      <c r="F5" s="26"/>
      <c r="G5" s="26"/>
      <c r="H5" s="26"/>
      <c r="I5" s="26"/>
      <c r="J5" s="26"/>
      <c r="K5" s="26"/>
      <c r="L5" s="26"/>
      <c r="M5" s="26"/>
      <c r="N5" s="26"/>
      <c r="O5" s="26"/>
      <c r="P5" s="26"/>
      <c r="Q5" s="26"/>
      <c r="R5" s="26"/>
      <c r="S5" s="26"/>
      <c r="T5" s="26"/>
      <c r="U5" s="26"/>
      <c r="V5" s="26"/>
      <c r="W5" s="26"/>
      <c r="X5" s="26"/>
      <c r="Y5" s="26"/>
    </row>
    <row r="6" spans="1:25" ht="14">
      <c r="A6" s="30"/>
      <c r="B6" s="69"/>
      <c r="C6" s="70"/>
      <c r="D6" s="61"/>
      <c r="E6" s="66"/>
      <c r="F6" s="6"/>
      <c r="G6" s="26"/>
      <c r="H6" s="26"/>
      <c r="I6" s="26"/>
      <c r="J6" s="26"/>
      <c r="K6" s="26"/>
      <c r="L6" s="26"/>
      <c r="M6" s="26"/>
      <c r="N6" s="26"/>
      <c r="O6" s="26"/>
      <c r="P6" s="26"/>
      <c r="Q6" s="26"/>
      <c r="R6" s="26"/>
      <c r="S6" s="26"/>
      <c r="T6" s="26"/>
      <c r="U6" s="26"/>
      <c r="V6" s="26"/>
      <c r="W6" s="26"/>
      <c r="X6" s="26"/>
      <c r="Y6" s="26"/>
    </row>
    <row r="7" spans="1:25" ht="14">
      <c r="A7" s="71"/>
      <c r="B7" s="69"/>
      <c r="C7" s="62"/>
      <c r="D7" s="61"/>
      <c r="E7" s="66"/>
      <c r="F7" s="6"/>
      <c r="G7" s="26"/>
      <c r="H7" s="26"/>
      <c r="I7" s="26"/>
      <c r="J7" s="26"/>
      <c r="K7" s="26"/>
      <c r="L7" s="26"/>
      <c r="M7" s="26"/>
      <c r="N7" s="26"/>
      <c r="O7" s="26"/>
      <c r="P7" s="26"/>
      <c r="Q7" s="26"/>
      <c r="R7" s="26"/>
      <c r="S7" s="26"/>
      <c r="T7" s="26"/>
      <c r="U7" s="26"/>
      <c r="V7" s="26"/>
      <c r="W7" s="26"/>
      <c r="X7" s="26"/>
      <c r="Y7" s="26"/>
    </row>
    <row r="8" spans="1:25" ht="14">
      <c r="A8" s="72"/>
      <c r="B8" s="73"/>
      <c r="C8" s="74"/>
      <c r="D8" s="60"/>
      <c r="E8" s="75"/>
      <c r="F8" s="26"/>
      <c r="G8" s="26"/>
      <c r="H8" s="26"/>
      <c r="I8" s="26"/>
      <c r="J8" s="26"/>
      <c r="K8" s="26"/>
      <c r="L8" s="26"/>
      <c r="M8" s="26"/>
      <c r="N8" s="26"/>
      <c r="O8" s="26"/>
      <c r="P8" s="26"/>
      <c r="Q8" s="26"/>
      <c r="R8" s="26"/>
      <c r="S8" s="26"/>
      <c r="T8" s="26"/>
      <c r="U8" s="26"/>
      <c r="V8" s="26"/>
      <c r="W8" s="26"/>
      <c r="X8" s="26"/>
      <c r="Y8" s="26"/>
    </row>
    <row r="9" spans="1:25" ht="14">
      <c r="A9" s="71"/>
      <c r="B9" s="39" t="s">
        <v>11</v>
      </c>
      <c r="C9" s="76">
        <f>SUM(C5:C8)</f>
        <v>0</v>
      </c>
      <c r="D9" s="61"/>
      <c r="E9" s="66"/>
      <c r="F9" s="26"/>
      <c r="G9" s="26"/>
      <c r="H9" s="26"/>
      <c r="I9" s="26"/>
      <c r="J9" s="26"/>
      <c r="K9" s="26"/>
      <c r="L9" s="26"/>
      <c r="M9" s="26"/>
      <c r="N9" s="26"/>
      <c r="O9" s="26"/>
      <c r="P9" s="26"/>
      <c r="Q9" s="26"/>
      <c r="R9" s="26"/>
      <c r="S9" s="26"/>
      <c r="T9" s="26"/>
      <c r="U9" s="26"/>
      <c r="V9" s="26"/>
      <c r="W9" s="26"/>
      <c r="X9" s="26"/>
      <c r="Y9" s="26"/>
    </row>
    <row r="10" spans="1:25" ht="14">
      <c r="A10" s="71"/>
      <c r="B10" s="77"/>
      <c r="C10" s="64"/>
      <c r="D10" s="61"/>
      <c r="E10" s="66"/>
      <c r="F10" s="26"/>
      <c r="G10" s="26"/>
      <c r="H10" s="26"/>
      <c r="I10" s="26"/>
      <c r="J10" s="26"/>
      <c r="K10" s="26"/>
      <c r="L10" s="26"/>
      <c r="M10" s="26"/>
      <c r="N10" s="26"/>
      <c r="O10" s="26"/>
      <c r="P10" s="26"/>
      <c r="Q10" s="26"/>
      <c r="R10" s="26"/>
      <c r="S10" s="26"/>
      <c r="T10" s="26"/>
      <c r="U10" s="26"/>
      <c r="V10" s="26"/>
      <c r="W10" s="26"/>
      <c r="X10" s="26"/>
      <c r="Y10" s="26"/>
    </row>
    <row r="11" spans="1:25" ht="14">
      <c r="A11" s="71"/>
      <c r="B11" s="77" t="s">
        <v>10</v>
      </c>
      <c r="C11" s="62">
        <f>C9*0.25</f>
        <v>0</v>
      </c>
      <c r="D11" s="61"/>
      <c r="E11" s="66"/>
      <c r="F11" s="26"/>
      <c r="G11" s="26"/>
      <c r="H11" s="26"/>
      <c r="I11" s="26"/>
      <c r="J11" s="26"/>
      <c r="K11" s="26"/>
      <c r="L11" s="26"/>
      <c r="M11" s="26"/>
      <c r="N11" s="26"/>
      <c r="O11" s="26"/>
      <c r="P11" s="26"/>
      <c r="Q11" s="26"/>
      <c r="R11" s="26"/>
      <c r="S11" s="26"/>
      <c r="T11" s="26"/>
      <c r="U11" s="26"/>
      <c r="V11" s="26"/>
      <c r="W11" s="26"/>
      <c r="X11" s="26"/>
      <c r="Y11" s="26"/>
    </row>
    <row r="12" spans="1:25" ht="14">
      <c r="A12" s="78"/>
      <c r="B12" s="79"/>
      <c r="C12" s="80"/>
      <c r="D12" s="31"/>
      <c r="E12" s="66"/>
      <c r="F12" s="26"/>
      <c r="G12" s="26"/>
      <c r="H12" s="26"/>
      <c r="I12" s="26"/>
      <c r="J12" s="26"/>
      <c r="K12" s="26"/>
      <c r="L12" s="26"/>
      <c r="M12" s="26"/>
      <c r="N12" s="26"/>
      <c r="O12" s="26"/>
      <c r="P12" s="26"/>
      <c r="Q12" s="26"/>
      <c r="R12" s="26"/>
      <c r="S12" s="26"/>
      <c r="T12" s="26"/>
      <c r="U12" s="26"/>
      <c r="V12" s="26"/>
      <c r="W12" s="26"/>
      <c r="X12" s="26"/>
      <c r="Y12" s="26"/>
    </row>
    <row r="13" spans="1:25" ht="14">
      <c r="A13" s="71"/>
      <c r="B13" s="77" t="s">
        <v>9</v>
      </c>
      <c r="C13" s="62">
        <f>C9+C11</f>
        <v>0</v>
      </c>
      <c r="D13" s="44"/>
      <c r="E13" s="66"/>
      <c r="F13" s="26"/>
      <c r="G13" s="26"/>
      <c r="H13" s="26"/>
      <c r="I13" s="26"/>
      <c r="J13" s="26"/>
      <c r="K13" s="26"/>
      <c r="L13" s="26"/>
      <c r="M13" s="26"/>
      <c r="N13" s="26"/>
      <c r="O13" s="26"/>
      <c r="P13" s="26"/>
      <c r="Q13" s="26"/>
      <c r="R13" s="26"/>
      <c r="S13" s="26"/>
      <c r="T13" s="26"/>
      <c r="U13" s="26"/>
      <c r="V13" s="26"/>
      <c r="W13" s="26"/>
      <c r="X13" s="26"/>
      <c r="Y13" s="26"/>
    </row>
    <row r="14" spans="1:25" ht="14">
      <c r="A14" s="71"/>
      <c r="B14" s="69"/>
      <c r="C14" s="81"/>
      <c r="D14" s="31"/>
      <c r="E14" s="66"/>
      <c r="F14" s="26"/>
      <c r="G14" s="26"/>
      <c r="H14" s="26"/>
      <c r="I14" s="26"/>
      <c r="J14" s="26"/>
      <c r="K14" s="26"/>
      <c r="L14" s="26"/>
      <c r="M14" s="26"/>
      <c r="N14" s="26"/>
      <c r="O14" s="26"/>
      <c r="P14" s="26"/>
      <c r="Q14" s="26"/>
      <c r="R14" s="26"/>
      <c r="S14" s="26"/>
      <c r="T14" s="26"/>
      <c r="U14" s="26"/>
      <c r="V14" s="26"/>
      <c r="W14" s="26"/>
      <c r="X14" s="26"/>
      <c r="Y14" s="26"/>
    </row>
    <row r="15" spans="1:25" ht="14">
      <c r="A15" s="71"/>
      <c r="B15" s="69"/>
      <c r="C15" s="81"/>
      <c r="D15" s="31"/>
      <c r="E15" s="82"/>
      <c r="F15" s="26"/>
      <c r="G15" s="26"/>
      <c r="H15" s="26"/>
      <c r="I15" s="26"/>
      <c r="J15" s="26"/>
      <c r="K15" s="26"/>
      <c r="L15" s="26"/>
      <c r="M15" s="26"/>
      <c r="N15" s="26"/>
      <c r="O15" s="26"/>
      <c r="P15" s="26"/>
      <c r="Q15" s="26"/>
      <c r="R15" s="26"/>
      <c r="S15" s="26"/>
      <c r="T15" s="26"/>
      <c r="U15" s="26"/>
      <c r="V15" s="26"/>
      <c r="W15" s="26"/>
      <c r="X15" s="26"/>
      <c r="Y15" s="26"/>
    </row>
    <row r="16" spans="1:25" ht="14">
      <c r="A16" s="71"/>
      <c r="B16" s="69"/>
      <c r="C16" s="81"/>
      <c r="D16" s="31"/>
      <c r="E16" s="82"/>
      <c r="F16" s="26"/>
      <c r="G16" s="26"/>
      <c r="H16" s="26"/>
      <c r="I16" s="26"/>
      <c r="J16" s="26"/>
      <c r="K16" s="26"/>
      <c r="L16" s="26"/>
      <c r="M16" s="26"/>
      <c r="N16" s="26"/>
      <c r="O16" s="26"/>
      <c r="P16" s="26"/>
      <c r="Q16" s="26"/>
      <c r="R16" s="26"/>
      <c r="S16" s="26"/>
      <c r="T16" s="26"/>
      <c r="U16" s="26"/>
      <c r="V16" s="26"/>
      <c r="W16" s="26"/>
      <c r="X16" s="26"/>
      <c r="Y16" s="26"/>
    </row>
    <row r="17" spans="1:25" ht="14">
      <c r="A17" s="71"/>
      <c r="B17" s="69"/>
      <c r="C17" s="81"/>
      <c r="D17" s="31"/>
      <c r="E17" s="82"/>
      <c r="F17" s="26"/>
      <c r="G17" s="26"/>
      <c r="H17" s="26"/>
      <c r="I17" s="26"/>
      <c r="J17" s="26"/>
      <c r="K17" s="26"/>
      <c r="L17" s="26"/>
      <c r="M17" s="26"/>
      <c r="N17" s="26"/>
      <c r="O17" s="26"/>
      <c r="P17" s="26"/>
      <c r="Q17" s="26"/>
      <c r="R17" s="26"/>
      <c r="S17" s="26"/>
      <c r="T17" s="26"/>
      <c r="U17" s="26"/>
      <c r="V17" s="26"/>
      <c r="W17" s="26"/>
      <c r="X17" s="26"/>
      <c r="Y17" s="26"/>
    </row>
    <row r="18" spans="1:25" ht="14">
      <c r="A18" s="71"/>
      <c r="B18" s="69"/>
      <c r="C18" s="81"/>
      <c r="D18" s="31"/>
      <c r="E18" s="82"/>
      <c r="F18" s="26"/>
      <c r="G18" s="26"/>
      <c r="H18" s="26"/>
      <c r="I18" s="26"/>
      <c r="J18" s="26"/>
      <c r="K18" s="26"/>
      <c r="L18" s="26"/>
      <c r="M18" s="26"/>
      <c r="N18" s="26"/>
      <c r="O18" s="26"/>
      <c r="P18" s="26"/>
      <c r="Q18" s="26"/>
      <c r="R18" s="26"/>
      <c r="S18" s="26"/>
      <c r="T18" s="26"/>
      <c r="U18" s="26"/>
      <c r="V18" s="26"/>
      <c r="W18" s="26"/>
      <c r="X18" s="26"/>
      <c r="Y18" s="26"/>
    </row>
    <row r="19" spans="1:25" ht="14">
      <c r="A19" s="71"/>
      <c r="B19" s="69"/>
      <c r="C19" s="81"/>
      <c r="D19" s="31"/>
      <c r="E19" s="82"/>
      <c r="F19" s="26"/>
      <c r="G19" s="26"/>
      <c r="H19" s="26"/>
      <c r="I19" s="26"/>
      <c r="J19" s="26"/>
      <c r="K19" s="26"/>
      <c r="L19" s="26"/>
      <c r="M19" s="26"/>
      <c r="N19" s="26"/>
      <c r="O19" s="26"/>
      <c r="P19" s="26"/>
      <c r="Q19" s="26"/>
      <c r="R19" s="26"/>
      <c r="S19" s="26"/>
      <c r="T19" s="26"/>
      <c r="U19" s="26"/>
      <c r="V19" s="26"/>
      <c r="W19" s="26"/>
      <c r="X19" s="26"/>
      <c r="Y19" s="26"/>
    </row>
    <row r="20" spans="1:25" ht="14">
      <c r="A20" s="71"/>
      <c r="B20" s="52" t="s">
        <v>68</v>
      </c>
      <c r="C20" s="128" t="s">
        <v>8</v>
      </c>
      <c r="D20" s="128"/>
      <c r="E20" s="82"/>
      <c r="F20" s="26"/>
      <c r="G20" s="26"/>
      <c r="H20" s="26"/>
      <c r="I20" s="26"/>
      <c r="J20" s="26"/>
      <c r="K20" s="26"/>
      <c r="L20" s="26"/>
      <c r="M20" s="26"/>
      <c r="N20" s="26"/>
      <c r="O20" s="26"/>
      <c r="P20" s="26"/>
      <c r="Q20" s="26"/>
      <c r="R20" s="26"/>
      <c r="S20" s="26"/>
      <c r="T20" s="26"/>
      <c r="U20" s="26"/>
      <c r="V20" s="26"/>
      <c r="W20" s="26"/>
      <c r="X20" s="26"/>
      <c r="Y20" s="26"/>
    </row>
    <row r="21" spans="1:25" ht="14">
      <c r="A21" s="83"/>
      <c r="B21" s="47"/>
      <c r="C21" s="84"/>
      <c r="D21" s="58"/>
      <c r="E21" s="82"/>
      <c r="F21" s="26"/>
      <c r="G21" s="26"/>
      <c r="H21" s="26"/>
      <c r="I21" s="26"/>
      <c r="J21" s="26"/>
      <c r="K21" s="26"/>
      <c r="L21" s="26"/>
      <c r="M21" s="26"/>
      <c r="N21" s="26"/>
      <c r="O21" s="26"/>
      <c r="P21" s="26"/>
      <c r="Q21" s="26"/>
      <c r="R21" s="26"/>
      <c r="S21" s="26"/>
      <c r="T21" s="26"/>
      <c r="U21" s="26"/>
      <c r="V21" s="26"/>
      <c r="W21" s="26"/>
      <c r="X21" s="26"/>
      <c r="Y21" s="26"/>
    </row>
    <row r="22" spans="1:25" ht="14">
      <c r="A22" s="83"/>
      <c r="B22" s="85"/>
      <c r="C22" s="86"/>
      <c r="D22" s="87" t="s">
        <v>7</v>
      </c>
      <c r="E22" s="82"/>
      <c r="F22" s="26"/>
      <c r="G22" s="26"/>
      <c r="H22" s="26"/>
      <c r="I22" s="26"/>
      <c r="J22" s="26"/>
      <c r="K22" s="26"/>
      <c r="L22" s="26"/>
      <c r="M22" s="26"/>
      <c r="N22" s="26"/>
      <c r="O22" s="26"/>
      <c r="P22" s="26"/>
      <c r="Q22" s="26"/>
      <c r="R22" s="26"/>
      <c r="S22" s="26"/>
      <c r="T22" s="26"/>
      <c r="U22" s="26"/>
      <c r="V22" s="26"/>
      <c r="W22" s="26"/>
      <c r="X22" s="26"/>
      <c r="Y22" s="26"/>
    </row>
    <row r="23" spans="1:25" ht="14">
      <c r="A23" s="83"/>
      <c r="B23" s="85"/>
      <c r="C23" s="88"/>
      <c r="D23" s="37" t="s">
        <v>6</v>
      </c>
      <c r="E23" s="82"/>
      <c r="F23" s="26"/>
      <c r="G23" s="26"/>
      <c r="H23" s="26"/>
      <c r="I23" s="26"/>
      <c r="J23" s="26"/>
      <c r="K23" s="26"/>
      <c r="L23" s="26"/>
      <c r="M23" s="26"/>
      <c r="N23" s="26"/>
      <c r="O23" s="26"/>
      <c r="P23" s="26"/>
      <c r="Q23" s="26"/>
      <c r="R23" s="26"/>
      <c r="S23" s="26"/>
      <c r="T23" s="26"/>
      <c r="U23" s="26"/>
      <c r="V23" s="26"/>
      <c r="W23" s="26"/>
      <c r="X23" s="26"/>
      <c r="Y23" s="26"/>
    </row>
    <row r="24" spans="1:25" ht="14">
      <c r="A24" s="83"/>
      <c r="B24" s="85"/>
      <c r="C24" s="89"/>
      <c r="D24" s="90"/>
      <c r="E24" s="82"/>
      <c r="F24" s="26"/>
      <c r="G24" s="26"/>
      <c r="H24" s="26"/>
      <c r="I24" s="26"/>
      <c r="J24" s="26"/>
      <c r="K24" s="26"/>
      <c r="L24" s="26"/>
      <c r="M24" s="26"/>
      <c r="N24" s="26"/>
      <c r="O24" s="26"/>
      <c r="P24" s="26"/>
      <c r="Q24" s="26"/>
      <c r="R24" s="26"/>
      <c r="S24" s="26"/>
      <c r="T24" s="26"/>
      <c r="U24" s="26"/>
      <c r="V24" s="26"/>
      <c r="W24" s="26"/>
      <c r="X24" s="26"/>
      <c r="Y24" s="26"/>
    </row>
    <row r="25" spans="1:25" ht="14">
      <c r="A25" s="83"/>
      <c r="B25" s="85"/>
      <c r="C25" s="89"/>
      <c r="D25" s="90"/>
      <c r="E25" s="82"/>
      <c r="F25" s="26"/>
      <c r="G25" s="26"/>
      <c r="H25" s="26"/>
      <c r="I25" s="26"/>
      <c r="J25" s="26"/>
      <c r="K25" s="26"/>
      <c r="L25" s="26"/>
      <c r="M25" s="26"/>
      <c r="N25" s="26"/>
      <c r="O25" s="26"/>
      <c r="P25" s="26"/>
      <c r="Q25" s="26"/>
      <c r="R25" s="26"/>
      <c r="S25" s="26"/>
      <c r="T25" s="26"/>
      <c r="U25" s="26"/>
      <c r="V25" s="26"/>
      <c r="W25" s="26"/>
      <c r="X25" s="26"/>
      <c r="Y25" s="26"/>
    </row>
    <row r="26" spans="1:25" ht="81.75" customHeight="1">
      <c r="A26" s="129" t="s">
        <v>5</v>
      </c>
      <c r="B26" s="129"/>
      <c r="C26" s="129"/>
      <c r="D26" s="129"/>
      <c r="E26" s="129"/>
      <c r="F26" s="26"/>
      <c r="G26" s="26"/>
      <c r="H26" s="26"/>
      <c r="I26" s="26"/>
      <c r="J26" s="26"/>
      <c r="K26" s="26"/>
      <c r="L26" s="26"/>
      <c r="M26" s="26"/>
      <c r="N26" s="26"/>
      <c r="O26" s="26"/>
      <c r="P26" s="26"/>
      <c r="Q26" s="26"/>
      <c r="R26" s="26"/>
      <c r="S26" s="26"/>
      <c r="T26" s="26"/>
      <c r="U26" s="26"/>
      <c r="V26" s="26"/>
      <c r="W26" s="26"/>
      <c r="X26" s="26"/>
      <c r="Y26" s="26"/>
    </row>
    <row r="27" spans="1:25" ht="88.5" customHeight="1">
      <c r="A27" s="130" t="s">
        <v>4</v>
      </c>
      <c r="B27" s="130"/>
      <c r="C27" s="130"/>
      <c r="D27" s="130"/>
      <c r="E27" s="130"/>
      <c r="F27" s="26"/>
      <c r="G27" s="26"/>
      <c r="H27" s="26"/>
      <c r="I27" s="26"/>
      <c r="J27" s="26"/>
      <c r="K27" s="26"/>
      <c r="L27" s="26"/>
      <c r="M27" s="26"/>
      <c r="N27" s="26"/>
      <c r="O27" s="26"/>
      <c r="P27" s="26"/>
      <c r="Q27" s="26"/>
      <c r="R27" s="26"/>
      <c r="S27" s="26"/>
      <c r="T27" s="26"/>
      <c r="U27" s="26"/>
      <c r="V27" s="26"/>
      <c r="W27" s="26"/>
      <c r="X27" s="26"/>
      <c r="Y27" s="26"/>
    </row>
    <row r="28" spans="1:25" ht="14">
      <c r="A28" s="83"/>
      <c r="B28" s="85"/>
      <c r="C28" s="89"/>
      <c r="D28" s="90"/>
      <c r="E28" s="82"/>
      <c r="F28" s="26"/>
      <c r="G28" s="26"/>
      <c r="H28" s="26"/>
      <c r="I28" s="26"/>
      <c r="J28" s="26"/>
      <c r="K28" s="26"/>
      <c r="L28" s="26"/>
      <c r="M28" s="26"/>
      <c r="N28" s="26"/>
      <c r="O28" s="26"/>
      <c r="P28" s="26"/>
      <c r="Q28" s="26"/>
      <c r="R28" s="26"/>
      <c r="S28" s="26"/>
      <c r="T28" s="26"/>
      <c r="U28" s="26"/>
      <c r="V28" s="26"/>
      <c r="W28" s="26"/>
      <c r="X28" s="26"/>
      <c r="Y28" s="26"/>
    </row>
    <row r="29" spans="1:25" ht="14">
      <c r="A29" s="83"/>
      <c r="B29" s="85"/>
      <c r="C29" s="89"/>
      <c r="D29" s="90"/>
      <c r="E29" s="82"/>
      <c r="F29" s="26"/>
      <c r="G29" s="26"/>
      <c r="H29" s="26"/>
      <c r="I29" s="26"/>
      <c r="J29" s="26"/>
      <c r="K29" s="26"/>
      <c r="L29" s="26"/>
      <c r="M29" s="26"/>
      <c r="N29" s="26"/>
      <c r="O29" s="26"/>
      <c r="P29" s="26"/>
      <c r="Q29" s="26"/>
      <c r="R29" s="26"/>
      <c r="S29" s="26"/>
      <c r="T29" s="26"/>
      <c r="U29" s="26"/>
      <c r="V29" s="26"/>
      <c r="W29" s="26"/>
      <c r="X29" s="26"/>
      <c r="Y29" s="26"/>
    </row>
    <row r="30" spans="1:25" ht="13">
      <c r="A30" s="8"/>
      <c r="B30" s="10"/>
      <c r="C30" s="14"/>
      <c r="D30" s="7"/>
      <c r="E30" s="13"/>
    </row>
  </sheetData>
  <sheetProtection selectLockedCells="1" selectUnlockedCells="1"/>
  <mergeCells count="4">
    <mergeCell ref="A1:E1"/>
    <mergeCell ref="C20:D20"/>
    <mergeCell ref="A26:E26"/>
    <mergeCell ref="A27:E27"/>
  </mergeCells>
  <pageMargins left="0.98425196850393704" right="0.39370078740157483" top="0.74803149606299213" bottom="0.74803149606299213" header="0.31496062992125984" footer="0.31496062992125984"/>
  <pageSetup paperSize="9" orientation="portrait" cellComments="asDisplayed" r:id="rId1"/>
  <headerFooter alignWithMargins="0">
    <oddFooter xml:space="preserve">&amp;L&amp;8Izradio: arhitektonski studio ii d.o.o.
&amp;R&amp;8Troškovnik I: str. &amp;P
</oddFooter>
  </headerFooter>
  <rowBreaks count="1" manualBreakCount="1">
    <brk id="2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00 NAS</vt:lpstr>
      <vt:lpstr>01 GRAĐEVINSKO OBRTNIČKI RADOVI</vt:lpstr>
      <vt:lpstr>02 REK</vt:lpstr>
      <vt:lpstr>'00 NAS'!OLE_LINK4</vt:lpstr>
      <vt:lpstr>'00 NAS'!Print_Area</vt:lpstr>
      <vt:lpstr>'01 GRAĐEVINSKO OBRTNIČKI RADOVI'!Print_Area</vt:lpstr>
      <vt:lpstr>'02 REK'!Print_Area</vt:lpstr>
      <vt:lpstr>'01 GRAĐEVINSKO OBRTNIČKI RADOVI'!Print_Titles</vt:lpstr>
    </vt:vector>
  </TitlesOfParts>
  <Company>Arhitektonski studio ii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Mimica</dc:creator>
  <cp:lastModifiedBy>User</cp:lastModifiedBy>
  <cp:lastPrinted>2021-04-21T11:27:20Z</cp:lastPrinted>
  <dcterms:created xsi:type="dcterms:W3CDTF">2021-01-19T10:45:29Z</dcterms:created>
  <dcterms:modified xsi:type="dcterms:W3CDTF">2022-09-21T12:04:27Z</dcterms:modified>
</cp:coreProperties>
</file>