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8800" windowHeight="12330"/>
  </bookViews>
  <sheets>
    <sheet name="NASLOVNICA STROJ. RADOVI" sheetId="28" r:id="rId1"/>
    <sheet name="DEMONTAŽA" sheetId="13" r:id="rId2"/>
    <sheet name="KOMPAKT 50-VP" sheetId="1" r:id="rId3"/>
    <sheet name="REKAPITALICIJA STROJ." sheetId="18" r:id="rId4"/>
    <sheet name="Naslovnica EL. RADOVI" sheetId="29" r:id="rId5"/>
    <sheet name="NN_PRIKLJUČAK" sheetId="20" r:id="rId6"/>
    <sheet name="KABELI I SPOJNA OPREMA" sheetId="21" r:id="rId7"/>
    <sheet name="ELEKTROINSTALACIJSKI MATERIJAL" sheetId="22" r:id="rId8"/>
    <sheet name="UZEMLJENJE, GROMOBRAN, IPMM" sheetId="23" r:id="rId9"/>
    <sheet name="ZAŠTITNA OPREMA" sheetId="24" r:id="rId10"/>
    <sheet name="RAZDJELNIK" sheetId="25" r:id="rId11"/>
    <sheet name="USLUGE I DOKUMENTACIJA" sheetId="26" r:id="rId12"/>
    <sheet name="REKAPITULACIJA EL." sheetId="27" r:id="rId13"/>
  </sheets>
  <externalReferences>
    <externalReference r:id="rId14"/>
  </externalReferences>
  <definedNames>
    <definedName name="_xlnm._FilterDatabase" localSheetId="1" hidden="1">DEMONTAŽA!$F$1:$G$1</definedName>
    <definedName name="_xlnm._FilterDatabase" localSheetId="2" hidden="1">'KOMPAKT 50-VP'!$F$1:$G$1</definedName>
    <definedName name="_xlnm._FilterDatabase" localSheetId="3" hidden="1">'REKAPITALICIJA STROJ.'!$F$1:$G$1</definedName>
    <definedName name="_Toc83721486" localSheetId="1">DEMONTAŽA!#REF!</definedName>
    <definedName name="_Toc83721486" localSheetId="2">'KOMPAKT 50-VP'!#REF!</definedName>
    <definedName name="_Toc83721486" localSheetId="3">'REKAPITALICIJA STROJ.'!#REF!</definedName>
    <definedName name="_xlnm.Print_Titles" localSheetId="1">DEMONTAŽA!$1:$4</definedName>
    <definedName name="_xlnm.Print_Titles" localSheetId="2">'KOMPAKT 50-VP'!$1:$4</definedName>
    <definedName name="_xlnm.Print_Titles" localSheetId="3">'REKAPITALICIJA STROJ.'!$1:$2</definedName>
    <definedName name="OLE_LINK1" localSheetId="1">DEMONTAŽA!#REF!</definedName>
    <definedName name="OLE_LINK1" localSheetId="2">'KOMPAKT 50-VP'!#REF!</definedName>
    <definedName name="OLE_LINK1" localSheetId="3">'REKAPITALICIJA STROJ.'!#REF!</definedName>
    <definedName name="OLE_LINK3" localSheetId="1">DEMONTAŽA!#REF!</definedName>
    <definedName name="OLE_LINK3" localSheetId="2">'KOMPAKT 50-VP'!#REF!</definedName>
    <definedName name="OLE_LINK3" localSheetId="3">'REKAPITALICIJA STROJ.'!#REF!</definedName>
    <definedName name="Z_14278D26_E7F3_47D4_81EB_818EEF5CAE3F_.wvu.Cols" localSheetId="1" hidden="1">DEMONTAŽA!#REF!,DEMONTAŽA!#REF!</definedName>
    <definedName name="Z_14278D26_E7F3_47D4_81EB_818EEF5CAE3F_.wvu.Cols" localSheetId="2" hidden="1">'KOMPAKT 50-VP'!#REF!,'KOMPAKT 50-VP'!#REF!</definedName>
    <definedName name="Z_14278D26_E7F3_47D4_81EB_818EEF5CAE3F_.wvu.Cols" localSheetId="3" hidden="1">'REKAPITALICIJA STROJ.'!#REF!,'REKAPITALICIJA STROJ.'!#REF!</definedName>
    <definedName name="Z_14278D26_E7F3_47D4_81EB_818EEF5CAE3F_.wvu.FilterData" localSheetId="1" hidden="1">DEMONTAŽA!#REF!</definedName>
    <definedName name="Z_14278D26_E7F3_47D4_81EB_818EEF5CAE3F_.wvu.FilterData" localSheetId="2" hidden="1">'KOMPAKT 50-VP'!#REF!</definedName>
    <definedName name="Z_14278D26_E7F3_47D4_81EB_818EEF5CAE3F_.wvu.FilterData" localSheetId="3" hidden="1">'REKAPITALICIJA STROJ.'!#REF!</definedName>
    <definedName name="Z_14278D26_E7F3_47D4_81EB_818EEF5CAE3F_.wvu.PrintArea" localSheetId="1" hidden="1">DEMONTAŽA!$A$1:$E$1</definedName>
    <definedName name="Z_14278D26_E7F3_47D4_81EB_818EEF5CAE3F_.wvu.PrintArea" localSheetId="2" hidden="1">'KOMPAKT 50-VP'!$A$1:$E$1</definedName>
    <definedName name="Z_14278D26_E7F3_47D4_81EB_818EEF5CAE3F_.wvu.PrintArea" localSheetId="3" hidden="1">'REKAPITALICIJA STROJ.'!$A$1:$E$1</definedName>
    <definedName name="Z_14278D26_E7F3_47D4_81EB_818EEF5CAE3F_.wvu.PrintTitles" localSheetId="1" hidden="1">DEMONTAŽA!$1:$1</definedName>
    <definedName name="Z_14278D26_E7F3_47D4_81EB_818EEF5CAE3F_.wvu.PrintTitles" localSheetId="2" hidden="1">'KOMPAKT 50-VP'!$1:$1</definedName>
    <definedName name="Z_14278D26_E7F3_47D4_81EB_818EEF5CAE3F_.wvu.PrintTitles" localSheetId="3" hidden="1">'REKAPITALICIJA STROJ.'!$1:$1</definedName>
    <definedName name="Z_14278D26_E7F3_47D4_81EB_818EEF5CAE3F_.wvu.Rows" localSheetId="1" hidden="1">DEMONTAŽA!#REF!,DEMONTAŽA!#REF!</definedName>
    <definedName name="Z_14278D26_E7F3_47D4_81EB_818EEF5CAE3F_.wvu.Rows" localSheetId="2" hidden="1">'KOMPAKT 50-VP'!#REF!,'KOMPAKT 50-VP'!#REF!</definedName>
    <definedName name="Z_14278D26_E7F3_47D4_81EB_818EEF5CAE3F_.wvu.Rows" localSheetId="3" hidden="1">'REKAPITALICIJA STROJ.'!#REF!,'REKAPITALICIJA STROJ.'!#REF!</definedName>
    <definedName name="Z_7CB7D90E_F561_4014_98D2_A951EA7506B0_.wvu.Cols" localSheetId="1" hidden="1">DEMONTAŽA!#REF!,DEMONTAŽA!#REF!,DEMONTAŽA!#REF!,DEMONTAŽA!#REF!</definedName>
    <definedName name="Z_7CB7D90E_F561_4014_98D2_A951EA7506B0_.wvu.Cols" localSheetId="2" hidden="1">'KOMPAKT 50-VP'!#REF!,'KOMPAKT 50-VP'!#REF!,'KOMPAKT 50-VP'!#REF!,'KOMPAKT 50-VP'!#REF!</definedName>
    <definedName name="Z_7CB7D90E_F561_4014_98D2_A951EA7506B0_.wvu.Cols" localSheetId="3" hidden="1">'REKAPITALICIJA STROJ.'!#REF!,'REKAPITALICIJA STROJ.'!#REF!,'REKAPITALICIJA STROJ.'!#REF!,'REKAPITALICIJA STROJ.'!#REF!</definedName>
    <definedName name="Z_7CB7D90E_F561_4014_98D2_A951EA7506B0_.wvu.FilterData" localSheetId="1" hidden="1">DEMONTAŽA!#REF!</definedName>
    <definedName name="Z_7CB7D90E_F561_4014_98D2_A951EA7506B0_.wvu.FilterData" localSheetId="2" hidden="1">'KOMPAKT 50-VP'!#REF!</definedName>
    <definedName name="Z_7CB7D90E_F561_4014_98D2_A951EA7506B0_.wvu.FilterData" localSheetId="3" hidden="1">'REKAPITALICIJA STROJ.'!#REF!</definedName>
    <definedName name="Z_7CB7D90E_F561_4014_98D2_A951EA7506B0_.wvu.PrintArea" localSheetId="1" hidden="1">DEMONTAŽA!$A$1:$D$1</definedName>
    <definedName name="Z_7CB7D90E_F561_4014_98D2_A951EA7506B0_.wvu.PrintArea" localSheetId="2" hidden="1">'KOMPAKT 50-VP'!$A$1:$D$1</definedName>
    <definedName name="Z_7CB7D90E_F561_4014_98D2_A951EA7506B0_.wvu.PrintArea" localSheetId="3" hidden="1">'REKAPITALICIJA STROJ.'!$A$1:$D$1</definedName>
    <definedName name="Z_7CB7D90E_F561_4014_98D2_A951EA7506B0_.wvu.PrintTitles" localSheetId="1" hidden="1">DEMONTAŽA!$1:$1</definedName>
    <definedName name="Z_7CB7D90E_F561_4014_98D2_A951EA7506B0_.wvu.PrintTitles" localSheetId="2" hidden="1">'KOMPAKT 50-VP'!$1:$1</definedName>
    <definedName name="Z_7CB7D90E_F561_4014_98D2_A951EA7506B0_.wvu.PrintTitles" localSheetId="3" hidden="1">'REKAPITALICIJA STROJ.'!$1:$1</definedName>
    <definedName name="Z_7CB7D90E_F561_4014_98D2_A951EA7506B0_.wvu.Rows" localSheetId="1" hidden="1">DEMONTAŽA!#REF!</definedName>
    <definedName name="Z_7CB7D90E_F561_4014_98D2_A951EA7506B0_.wvu.Rows" localSheetId="2" hidden="1">'KOMPAKT 50-VP'!#REF!</definedName>
    <definedName name="Z_7CB7D90E_F561_4014_98D2_A951EA7506B0_.wvu.Rows" localSheetId="3" hidden="1">'REKAPITALICIJA STROJ.'!#REF!</definedName>
    <definedName name="Z_9107CA27_8468_4EFE_9376_39FF98398B9B_.wvu.Cols" localSheetId="1" hidden="1">DEMONTAŽA!#REF!</definedName>
    <definedName name="Z_9107CA27_8468_4EFE_9376_39FF98398B9B_.wvu.Cols" localSheetId="2" hidden="1">'KOMPAKT 50-VP'!#REF!</definedName>
    <definedName name="Z_9107CA27_8468_4EFE_9376_39FF98398B9B_.wvu.Cols" localSheetId="3" hidden="1">'REKAPITALICIJA STROJ.'!#REF!</definedName>
    <definedName name="Z_9107CA27_8468_4EFE_9376_39FF98398B9B_.wvu.FilterData" localSheetId="1" hidden="1">DEMONTAŽA!#REF!</definedName>
    <definedName name="Z_9107CA27_8468_4EFE_9376_39FF98398B9B_.wvu.FilterData" localSheetId="2" hidden="1">'KOMPAKT 50-VP'!#REF!</definedName>
    <definedName name="Z_9107CA27_8468_4EFE_9376_39FF98398B9B_.wvu.FilterData" localSheetId="3" hidden="1">'REKAPITALICIJA STROJ.'!#REF!</definedName>
    <definedName name="Z_9107CA27_8468_4EFE_9376_39FF98398B9B_.wvu.PrintArea" localSheetId="1" hidden="1">DEMONTAŽA!$A$1:$D$1</definedName>
    <definedName name="Z_9107CA27_8468_4EFE_9376_39FF98398B9B_.wvu.PrintArea" localSheetId="2" hidden="1">'KOMPAKT 50-VP'!$A$1:$D$1</definedName>
    <definedName name="Z_9107CA27_8468_4EFE_9376_39FF98398B9B_.wvu.PrintArea" localSheetId="3" hidden="1">'REKAPITALICIJA STROJ.'!$A$1:$D$1</definedName>
    <definedName name="Z_9107CA27_8468_4EFE_9376_39FF98398B9B_.wvu.PrintTitles" localSheetId="1" hidden="1">DEMONTAŽA!$1:$1</definedName>
    <definedName name="Z_9107CA27_8468_4EFE_9376_39FF98398B9B_.wvu.PrintTitles" localSheetId="2" hidden="1">'KOMPAKT 50-VP'!$1:$1</definedName>
    <definedName name="Z_9107CA27_8468_4EFE_9376_39FF98398B9B_.wvu.PrintTitles" localSheetId="3" hidden="1">'REKAPITALICIJA STROJ.'!$1:$1</definedName>
    <definedName name="Z_9107CA27_8468_4EFE_9376_39FF98398B9B_.wvu.Rows" localSheetId="1" hidden="1">DEMONTAŽA!#REF!,DEMONTAŽA!#REF!</definedName>
    <definedName name="Z_9107CA27_8468_4EFE_9376_39FF98398B9B_.wvu.Rows" localSheetId="2" hidden="1">'KOMPAKT 50-VP'!#REF!,'KOMPAKT 50-VP'!#REF!</definedName>
    <definedName name="Z_9107CA27_8468_4EFE_9376_39FF98398B9B_.wvu.Rows" localSheetId="3" hidden="1">'REKAPITALICIJA STROJ.'!#REF!,'REKAPITALICIJA STROJ.'!#REF!</definedName>
    <definedName name="Z_B989FDFD_E1FA_4B65_AC02_873E8097DFDB_.wvu.FilterData" localSheetId="1" hidden="1">DEMONTAŽA!#REF!</definedName>
    <definedName name="Z_B989FDFD_E1FA_4B65_AC02_873E8097DFDB_.wvu.FilterData" localSheetId="2" hidden="1">'KOMPAKT 50-VP'!#REF!</definedName>
    <definedName name="Z_B989FDFD_E1FA_4B65_AC02_873E8097DFDB_.wvu.FilterData" localSheetId="3" hidden="1">'REKAPITALICIJA STROJ.'!#REF!</definedName>
    <definedName name="Z_B989FDFD_E1FA_4B65_AC02_873E8097DFDB_.wvu.PrintArea" localSheetId="1" hidden="1">DEMONTAŽA!$A$1:$D$1</definedName>
    <definedName name="Z_B989FDFD_E1FA_4B65_AC02_873E8097DFDB_.wvu.PrintArea" localSheetId="2" hidden="1">'KOMPAKT 50-VP'!$A$1:$D$1</definedName>
    <definedName name="Z_B989FDFD_E1FA_4B65_AC02_873E8097DFDB_.wvu.PrintArea" localSheetId="3" hidden="1">'REKAPITALICIJA STROJ.'!$A$1:$D$1</definedName>
    <definedName name="Z_B989FDFD_E1FA_4B65_AC02_873E8097DFDB_.wvu.PrintTitles" localSheetId="1" hidden="1">DEMONTAŽA!$1:$1</definedName>
    <definedName name="Z_B989FDFD_E1FA_4B65_AC02_873E8097DFDB_.wvu.PrintTitles" localSheetId="2" hidden="1">'KOMPAKT 50-VP'!$1:$1</definedName>
    <definedName name="Z_B989FDFD_E1FA_4B65_AC02_873E8097DFDB_.wvu.PrintTitles" localSheetId="3" hidden="1">'REKAPITALICIJA STROJ.'!$1:$1</definedName>
  </definedNames>
  <calcPr calcId="162913"/>
  <customWorkbookViews>
    <customWorkbookView name="kalkul" guid="{7CB7D90E-F561-4014-98D2-A951EA7506B0}" maximized="1" windowWidth="1020" windowHeight="605" activeSheetId="1"/>
    <customWorkbookView name="sve" guid="{B989FDFD-E1FA-4B65-AC02-873E8097DFDB}" maximized="1" windowWidth="1020" windowHeight="605" activeSheetId="1"/>
    <customWorkbookView name="upiti sve" guid="{9107CA27-8468-4EFE-9376-39FF98398B9B}" maximized="1" windowWidth="1020" windowHeight="605" activeSheetId="1"/>
    <customWorkbookView name="PONUDA" guid="{14278D26-E7F3-47D4-81EB-818EEF5CAE3F}" maximized="1" windowWidth="1020" windowHeight="605"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2" i="27" l="1"/>
  <c r="H12" i="27"/>
  <c r="H11" i="27"/>
  <c r="H10" i="27"/>
  <c r="H9" i="27"/>
  <c r="H8" i="27"/>
  <c r="H7" i="27"/>
  <c r="H6" i="27"/>
  <c r="H14" i="26" l="1"/>
  <c r="H12" i="26"/>
  <c r="H10" i="26"/>
  <c r="H8" i="26"/>
  <c r="H6" i="26"/>
  <c r="H16" i="26" s="1"/>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49" i="25" l="1"/>
  <c r="H27" i="24" l="1"/>
  <c r="H25" i="24"/>
  <c r="H23" i="24"/>
  <c r="H21" i="24"/>
  <c r="H19" i="24"/>
  <c r="H15" i="24"/>
  <c r="H13" i="24"/>
  <c r="H11" i="24"/>
  <c r="H9" i="24"/>
  <c r="H29" i="24" s="1"/>
  <c r="H7" i="24"/>
  <c r="H13" i="23"/>
  <c r="H11" i="23"/>
  <c r="H9" i="23"/>
  <c r="H7" i="23"/>
  <c r="H21" i="22"/>
  <c r="H19" i="22"/>
  <c r="H17" i="22"/>
  <c r="H15" i="22"/>
  <c r="H13" i="22"/>
  <c r="H11" i="22"/>
  <c r="H9" i="22"/>
  <c r="H7" i="22"/>
  <c r="H19" i="21"/>
  <c r="H21" i="21" s="1"/>
  <c r="H17" i="21"/>
  <c r="H15" i="21"/>
  <c r="H13" i="21"/>
  <c r="H11" i="21"/>
  <c r="H9" i="21"/>
  <c r="H7" i="21"/>
  <c r="H8" i="20"/>
  <c r="H10" i="20" s="1"/>
  <c r="H15" i="23" l="1"/>
  <c r="H23" i="22"/>
  <c r="D12" i="27" l="1"/>
  <c r="D11" i="27"/>
  <c r="D10" i="27"/>
  <c r="D9" i="27"/>
  <c r="D8" i="27"/>
  <c r="D7" i="27"/>
  <c r="D6" i="27"/>
  <c r="G96" i="1" l="1"/>
  <c r="G94" i="1"/>
  <c r="G92" i="1"/>
  <c r="G90" i="1"/>
  <c r="G88" i="1"/>
  <c r="G86" i="1"/>
  <c r="G84" i="1"/>
  <c r="G82" i="1"/>
  <c r="G80" i="1"/>
  <c r="G78" i="1"/>
  <c r="G76" i="1"/>
  <c r="G75" i="1"/>
  <c r="G72" i="1"/>
  <c r="G70" i="1"/>
  <c r="G68" i="1"/>
  <c r="G66" i="1"/>
  <c r="G64" i="1"/>
  <c r="G53" i="1"/>
  <c r="G30" i="1"/>
  <c r="G11" i="13" l="1"/>
  <c r="G8" i="13"/>
  <c r="G14" i="13" l="1"/>
  <c r="G50" i="1"/>
  <c r="G48" i="1"/>
  <c r="G34" i="1"/>
  <c r="G46" i="1"/>
  <c r="G55" i="1"/>
  <c r="G42" i="1"/>
  <c r="G32" i="1"/>
  <c r="G101" i="1" s="1"/>
  <c r="G8" i="18" s="1"/>
  <c r="G38" i="1"/>
  <c r="G40" i="1"/>
  <c r="G44" i="1"/>
  <c r="G36" i="1"/>
  <c r="G60" i="1"/>
  <c r="G61" i="1"/>
  <c r="G59" i="1"/>
  <c r="G58" i="1"/>
  <c r="G10" i="18" l="1"/>
  <c r="G15" i="18" l="1"/>
  <c r="G17" i="18" l="1"/>
  <c r="G19" i="18" s="1"/>
</calcChain>
</file>

<file path=xl/sharedStrings.xml><?xml version="1.0" encoding="utf-8"?>
<sst xmlns="http://schemas.openxmlformats.org/spreadsheetml/2006/main" count="479" uniqueCount="230">
  <si>
    <t>Jedinica
mjere</t>
  </si>
  <si>
    <t>Količina</t>
  </si>
  <si>
    <t>REKAPITULACIJA:</t>
  </si>
  <si>
    <t>m</t>
  </si>
  <si>
    <t>Redni
broj</t>
  </si>
  <si>
    <t>OPIS</t>
  </si>
  <si>
    <t>komplet</t>
  </si>
  <si>
    <t xml:space="preserve"> </t>
  </si>
  <si>
    <t>UKUPNO (bez PDV-a)</t>
  </si>
  <si>
    <t>SVEUKUPNO (s PDV-om)</t>
  </si>
  <si>
    <t>kg</t>
  </si>
  <si>
    <t>UKUPNO:</t>
  </si>
  <si>
    <t>kom.</t>
  </si>
  <si>
    <t>OPASKA: stavka uključuje sve potrebne cijevne pocinčane fitinge za međusobno spajanje cijevi, armature i opreme, T komade, prijelazne komade.</t>
  </si>
  <si>
    <t>Bešavne čelične cijevi, prema EN 10220, kvalitete St 35.8, sljedećih dimenzija:</t>
  </si>
  <si>
    <t>Ormarić s priručnom opremom za prvu pomoć.</t>
  </si>
  <si>
    <t xml:space="preserve">cijevi          </t>
  </si>
  <si>
    <t xml:space="preserve">oslonci         </t>
  </si>
  <si>
    <r>
      <t>m</t>
    </r>
    <r>
      <rPr>
        <vertAlign val="superscript"/>
        <sz val="10"/>
        <rFont val="Arial"/>
        <family val="2"/>
        <charset val="238"/>
      </rPr>
      <t>2</t>
    </r>
  </si>
  <si>
    <t>PDV</t>
  </si>
  <si>
    <t>Oslonci i konzole, ovjesi i slično za vođenje, oslanjanje i ovješenje cjevovoda izrađeni iz tipskih elemenata, prema prethodnoj razradi i detaljnoj specifikaciji od strane proizvođača, što je uključeno u stavku. kompletetan materijal iz ove stavke isporučuje se na gradilište pocinčan radi zaštite od korozije.</t>
  </si>
  <si>
    <r>
      <rPr>
        <sz val="10"/>
        <rFont val="Arial"/>
        <family val="2"/>
        <charset val="238"/>
      </rPr>
      <t>Ø</t>
    </r>
    <r>
      <rPr>
        <sz val="11"/>
        <rFont val="Arial"/>
        <family val="2"/>
        <charset val="238"/>
      </rPr>
      <t xml:space="preserve">  33,7 x 2,6   (DN25)</t>
    </r>
  </si>
  <si>
    <r>
      <rPr>
        <sz val="10"/>
        <rFont val="Arial"/>
        <family val="2"/>
        <charset val="238"/>
      </rPr>
      <t>Ø</t>
    </r>
    <r>
      <rPr>
        <sz val="11"/>
        <rFont val="Arial"/>
        <family val="2"/>
        <charset val="238"/>
      </rPr>
      <t xml:space="preserve">  26,9 x 2,3   (DN20)</t>
    </r>
  </si>
  <si>
    <t>1.1</t>
  </si>
  <si>
    <t>1.2</t>
  </si>
  <si>
    <t>2.1</t>
  </si>
  <si>
    <t>2.2</t>
  </si>
  <si>
    <t>2.3</t>
  </si>
  <si>
    <t>2.4</t>
  </si>
  <si>
    <t>2.5</t>
  </si>
  <si>
    <t>2.6</t>
  </si>
  <si>
    <t>2.7</t>
  </si>
  <si>
    <t>Izrada natpisnih pločica po ograncima i natpisnih ploča upozorenja i zabrane.</t>
  </si>
  <si>
    <t>I</t>
  </si>
  <si>
    <t>II</t>
  </si>
  <si>
    <t>Toplinski parametri:</t>
  </si>
  <si>
    <t>spiralni izmjenjivač: 1AB-I-NIRO,PN25/10 - KONDENZATOR</t>
  </si>
  <si>
    <t>spiralni izmjenjivač: 1AB-I-NIRO,PN25/10 - POTHLAĐIVAČ</t>
  </si>
  <si>
    <t xml:space="preserve">sekundar (u plaštu) </t>
  </si>
  <si>
    <t>toplinski ućin: 50 kW</t>
  </si>
  <si>
    <t>Projektni parametri:</t>
  </si>
  <si>
    <t>primar (u cijevima)- pregrijana vodena para 3.5 barr, ~185°C, kondenzat 65°C,  80 kg/h, dp= 0,25 barr</t>
  </si>
  <si>
    <t>primar (vodena para)- projektni tlak 25 barr, projektna temperatura 200°C</t>
  </si>
  <si>
    <t xml:space="preserve">sekundar ( - projektni tlak: 10 barr, projektna temperatura 110°C </t>
  </si>
  <si>
    <t>spiralni izmjenjivač: 1AB-I-NIRO,PN25/10 - POTHLAĐIVAČ KONDENZATA</t>
  </si>
  <si>
    <t>regulacijski ventil s termostatom</t>
  </si>
  <si>
    <t>kondenzni lonac s plovkom</t>
  </si>
  <si>
    <t>zaporna armatura</t>
  </si>
  <si>
    <t>hvatači nečistoće</t>
  </si>
  <si>
    <t>elektrokomandni ormar</t>
  </si>
  <si>
    <t>termometri</t>
  </si>
  <si>
    <t>manometri</t>
  </si>
  <si>
    <t>oprema na sekundarnoj starni: interna cirkulacijska pumpa (radna + rezevna za cirkulacija kroz hidrauličku skretnicu), zaporna armatura, sigurnosni ventil 1" baždaren na 6 barr i hidraulička skretnica</t>
  </si>
  <si>
    <t>Toplinska stanica se sastoji iz slijedećih pozicija:</t>
  </si>
  <si>
    <r>
      <rPr>
        <b/>
        <sz val="11"/>
        <rFont val="Arial"/>
        <family val="2"/>
        <charset val="238"/>
      </rPr>
      <t>KOMPAKTNA PARNA  TOPLINSKA STANICA</t>
    </r>
    <r>
      <rPr>
        <sz val="11"/>
        <rFont val="Arial"/>
        <family val="2"/>
        <charset val="238"/>
      </rPr>
      <t xml:space="preserve"> tip: KOMPAKT  50 - VP,proizvod. PIREKO,               specifikacija ugrađene opreme:</t>
    </r>
  </si>
  <si>
    <r>
      <rPr>
        <sz val="10"/>
        <rFont val="Arial"/>
        <family val="2"/>
        <charset val="238"/>
      </rPr>
      <t>Ø</t>
    </r>
    <r>
      <rPr>
        <sz val="11"/>
        <rFont val="Arial"/>
        <family val="2"/>
        <charset val="238"/>
      </rPr>
      <t xml:space="preserve">  21,3 x 2,3   (DN15)</t>
    </r>
  </si>
  <si>
    <t>Natpisne pločice, samoljepive naljepnice za oznake opreme i elemenata postrojenja, uokvirena shema toplinske podstanice</t>
  </si>
  <si>
    <r>
      <rPr>
        <sz val="10"/>
        <rFont val="Arial"/>
        <family val="2"/>
        <charset val="238"/>
      </rPr>
      <t>Ø</t>
    </r>
    <r>
      <rPr>
        <sz val="11"/>
        <rFont val="Arial"/>
        <family val="2"/>
        <charset val="238"/>
      </rPr>
      <t xml:space="preserve">  48,3 x 2,6  (DN40)</t>
    </r>
  </si>
  <si>
    <t>DEMONTAŽA U TOPLINSKOJ STANICI</t>
  </si>
  <si>
    <t>TOPLINSKA STANICA</t>
  </si>
  <si>
    <t>Limene natpisne ploče zabrane i upozorenja na prilazu kotlovnici i u samoj kotlovnici. "TOPLINSKA STANICA - NEZAPOSLENIMA ULAZ ZABRANJEN", ,</t>
  </si>
  <si>
    <r>
      <t xml:space="preserve">Napomena: </t>
    </r>
    <r>
      <rPr>
        <sz val="11"/>
        <rFont val="Arial"/>
        <family val="2"/>
        <charset val="238"/>
      </rPr>
      <t>Prije bilo kakvog zahvata na toplinskoj stanici, stanica se mora isključiti s električnog napajanja, mora se zatvoriti dovod pare na ulaznom zapornom ventilu i zapornim ventilima odvojiti od mreže grijanja te rasteretiti od tlaka na primarnoj i sekundarnoj strani.</t>
    </r>
  </si>
  <si>
    <r>
      <t xml:space="preserve">Moguće je ponuditi jednakovrijedne proizvode s tolerancijom </t>
    </r>
    <r>
      <rPr>
        <sz val="11"/>
        <rFont val="Calibri"/>
        <family val="2"/>
        <charset val="238"/>
      </rPr>
      <t>±</t>
    </r>
    <r>
      <rPr>
        <sz val="11"/>
        <rFont val="Arial"/>
        <family val="2"/>
        <charset val="238"/>
      </rPr>
      <t xml:space="preserve"> 5% na propisane vrijednosti u opisima stavka ovog troškovnika.</t>
    </r>
  </si>
  <si>
    <t>Utovar na kamion te odvoz otpadnog materijala i opreme na to Zakonom propisan način.</t>
  </si>
  <si>
    <t>Sitni potrošni materijal neophodan za ugradnju specificirane opreme, kao što su kisik, disu plin, elektrode, prirubnice, vijci, matice, brtve, fitinzi, teflonske trake, tipli, proturne cijevi, sitniji ovjesi, konzole, materijal potreban za prolaz cijevi kroz požarne zidove i slično.</t>
  </si>
  <si>
    <t>Ispiranje instalacije prije uključenja pumpi, odzračivanje sistema, čišćenje hvatača nečistoća, te izvršenje hladne tlačne i tople probe od 6 bara u trajanju od dva sata prije završnog ličenja i izoliranja. Stavka uključuje ponovljeno odzračivanje i čišćenje hvatača za vrijeme i nakon probnog pogona.</t>
  </si>
  <si>
    <t>Funkcionalno ispitivanje svakog uređaja i toplinske stanice kao cjeline prema Zakonu o zaštiti na radu,  od ovlaštene tvrtke.</t>
  </si>
  <si>
    <t>Dokumentacija izvedenog stanja</t>
  </si>
  <si>
    <t>Demontaža postojeće  opreme i uređaja.</t>
  </si>
  <si>
    <t xml:space="preserve">Nabava i ugradnja zapornog ventila za paru DN25, PN25 - (pozicija 32) </t>
  </si>
  <si>
    <t xml:space="preserve">Nabava i ugradnja hvatača nečistoče za paru, DN25, PN25 - (pozicija 31) </t>
  </si>
  <si>
    <t>Čišćenje i miniziranje cijevi prije ugradnje. Ličenje svih cjevovoda, opreme, konzola i oslonaca s dva premaza temeljnom bojom , uz prethodno mehaničko čišćenje od hrđe.</t>
  </si>
  <si>
    <t>Toplinska stanica se isporučuje toplinski izolirana i kompletirana na zajedničkom čeličnom postolju.</t>
  </si>
  <si>
    <t xml:space="preserve">Nabava i ugradnja manometra 0 - 10 bar sa manometarskom slavinom za paru - (pozicija 27) </t>
  </si>
  <si>
    <t>komplet.</t>
  </si>
  <si>
    <t>Postavljenje okvira funkcionalne sheme  parne toplinske stanice na zid.</t>
  </si>
  <si>
    <t>2.22.</t>
  </si>
  <si>
    <t>Izolacija cjevnog razvoda pare s mineralnom vunom i aluminijskim limenim oblogama d=50 mm A2-s2, d2</t>
  </si>
  <si>
    <t>Izolacija cjevnog razvoda vode s mineralnom vunom  d=30 mm A2-s2, d2</t>
  </si>
  <si>
    <r>
      <rPr>
        <b/>
        <u/>
        <sz val="11"/>
        <rFont val="Arial"/>
        <family val="2"/>
        <charset val="238"/>
      </rPr>
      <t>Zadržava se</t>
    </r>
    <r>
      <rPr>
        <sz val="11"/>
        <rFont val="Arial"/>
        <family val="2"/>
        <charset val="238"/>
      </rPr>
      <t xml:space="preserve"> ( i ugrađuje na novu poziciju prema nacrtima) sekundarna oprema (polaz) za grijanje:  zaporni ventil DN40 PN16(37), hvatač nečistoće DN40 PN16 (38), manometar 0 - 6 barr (36), termometar 0 -120°C (35), crpke (39) ,proizvod IMP, tip; GHN 404 GR, (radna + rezervna), opreme za povrat vode kao što su zaporni ventil (37), manometar (36) i terometar(35), ekspanizijska posuda (40), kalorimetar proizvod: DIEHL, tip SHARKY type 775 (obračunasko mjesto: PZ007) - oznake pozicija prema shemi -grafički prikazi Projekta zamjene opreme u toplinskoj stanici</t>
    </r>
  </si>
  <si>
    <t>Minimalni 7 dana prije početka izvođenja radova investitor/izvođać radova je u obavezi pisanim putem obavijestiti HEP-TOPLINARSTVO d.o.o. o točnom početka radova. Mjerilo toplinske energije (kalorimetar) demontiraju djelatnici HEP-TOPLINARSTVA.</t>
  </si>
  <si>
    <t>Nabava i montaža odvajača kondenzata DN25, PN40 - (pozicija 42)</t>
  </si>
  <si>
    <t>2.6a.</t>
  </si>
  <si>
    <t xml:space="preserve">Nabava i ugradnja manometra 0 - 10 bar sa donjim priključkom </t>
  </si>
  <si>
    <t xml:space="preserve">Nabava i ugradnja termometra 0 - 200° C - (pozicija 43) </t>
  </si>
  <si>
    <t>2.20.</t>
  </si>
  <si>
    <t>2.21.</t>
  </si>
  <si>
    <t xml:space="preserve">Puštanje parne kompaktne toplinske stanice u pogon od strane ovlaštenog servisera uz obučavanje stručnog osoblja investitora. </t>
  </si>
  <si>
    <t>2.23.</t>
  </si>
  <si>
    <t>2.24.</t>
  </si>
  <si>
    <t>2.25.</t>
  </si>
  <si>
    <r>
      <rPr>
        <b/>
        <sz val="11"/>
        <rFont val="Arial"/>
        <family val="2"/>
        <charset val="238"/>
      </rPr>
      <t>Napomena:</t>
    </r>
    <r>
      <rPr>
        <sz val="11"/>
        <rFont val="Arial"/>
        <family val="2"/>
        <charset val="238"/>
      </rPr>
      <t xml:space="preserve">  Mjerilo toplinske energije (kalorimetar) demontiraju djelatnici HEP-TOPLINARSTVA</t>
    </r>
  </si>
  <si>
    <t>2.8.</t>
  </si>
  <si>
    <t>2.9.</t>
  </si>
  <si>
    <t>2.10.</t>
  </si>
  <si>
    <t>2.11.</t>
  </si>
  <si>
    <t>2.12.</t>
  </si>
  <si>
    <t>2.13.</t>
  </si>
  <si>
    <t>2.14.</t>
  </si>
  <si>
    <t>2.15.</t>
  </si>
  <si>
    <t>2.16.</t>
  </si>
  <si>
    <t>2.17.</t>
  </si>
  <si>
    <t>2.18.</t>
  </si>
  <si>
    <t>2.19.</t>
  </si>
  <si>
    <t>2.26.</t>
  </si>
  <si>
    <t>2.27</t>
  </si>
  <si>
    <t>2.28.</t>
  </si>
  <si>
    <t>2.29.</t>
  </si>
  <si>
    <t xml:space="preserve">Nabava i ugradnja zapornog ventila za paru DN25, PN40 - (pozicija 44) </t>
  </si>
  <si>
    <t xml:space="preserve">Nabava i ugradnja hvatača nečistoče za paru, DN25, PN40 - (pozicija 45) </t>
  </si>
  <si>
    <t xml:space="preserve">Nabava i ugradnja nepovratnog ventila za paru DN25, PN40 - (pozicija 46) </t>
  </si>
  <si>
    <t xml:space="preserve">Punjenje sustava centralnog grijanja omekšanom vodom, odzračivanje sustava i puštanje sustava u pogon, topla proba u trajanju od min. 48 sati. </t>
  </si>
  <si>
    <t xml:space="preserve">Nabava i ugradnja manometra 0- 25 bar, mehaničkog s Bourdonovom cijevi, promjer 100 mm, priključak M1/2" za paru - (pozicija 4 i  33) </t>
  </si>
  <si>
    <t>Kompletetiranje dokumentacije za tehnički pregled s izdavanjem odgovarajućih ispitnih listova, dokaza kvalitete i jamstvenih listova.</t>
  </si>
  <si>
    <t xml:space="preserve">Siguronosni ventil za paru, izrađen od nehrđajučeg čelika prema EN 10204.3.1, sa direktnom oprugom,sjedište ventila meta-metal, VITOn i PTFE. Prirubnički priključak, Prema PED 2014/68/EU.                           Proizvođač: TOSACA ( Španjolska); tip: 1216 B </t>
  </si>
  <si>
    <t>NAPOMENA: Minimalni 7 dana prije početka izvođenja radova investitor/izvođač+ radova je u obavezi pisanim putem obavijestiti HEP-TOPLINARSTVO d.o.o. o točnom početka radova. Mjerilo toplinske energije (kalorimetar) demontiraju djelatnici HEP-TOPLINARSTVA.</t>
  </si>
  <si>
    <t xml:space="preserve">Nabava i ugradnja  reducir - ventila za vodenu paru, tip: VFGS 2 (kućište ventila DN25 PN25, kvs= 8, para) + AFD  (postavni pogon 3-12 bar, 32 cm²) + V1 (brtveni lonac 1 1 ) + AF (impulsna cijev Ø10 x 1 x 1500 mm+ spojnica G 1/4"), proizvod: Danfoss - (pozicija 29) </t>
  </si>
  <si>
    <t>Sig ventil Tip 1216  15 x 25  3,9 barg  186 kg/h</t>
  </si>
  <si>
    <t>Jedinična
cijena (EUR)</t>
  </si>
  <si>
    <t>UKUPNO
(EUR)</t>
  </si>
  <si>
    <t>TROŠKOVNIK 
ELEKTROTEHNIČKIH RADOVA</t>
  </si>
  <si>
    <t>CENTAR ZA SOCIJALNU SKRB - TREŠNJEVKA</t>
  </si>
  <si>
    <t>Stavka</t>
  </si>
  <si>
    <t>Poz.</t>
  </si>
  <si>
    <t>Opis stavke</t>
  </si>
  <si>
    <t>jed.
mjere</t>
  </si>
  <si>
    <t>količina</t>
  </si>
  <si>
    <t>jed.
cijena</t>
  </si>
  <si>
    <t>ukupno</t>
  </si>
  <si>
    <t>1.</t>
  </si>
  <si>
    <t xml:space="preserve">Napomena: prije narudžbe sabirnica potrebno je detaljno izmjeriti i ponovo specificirati elemente a sve u skladu s stvarnim stanjem na objektu. Kod specifikacije, montaže i puštanja u pogon opreme potrebno je držati se pravila i upudstava danih od strane prizvođaća opreme </t>
  </si>
  <si>
    <t>DOBAVA I MONTAŽA OPREME</t>
  </si>
  <si>
    <t>Troškovi demontaža i ponovne montaže mjerne HEP garniture ,   prema EES i uvjetima HEP-a</t>
  </si>
  <si>
    <t>kpl.</t>
  </si>
  <si>
    <t>NN_PRIKLJUČAK</t>
  </si>
  <si>
    <t>2.</t>
  </si>
  <si>
    <t>DOBAVA, MONTAŽA I SPAJENJE</t>
  </si>
  <si>
    <t>Energetski/signalni kabel izoliran i oplašten PVC-om
Nazivni napon: U0/U=0,6/1kV
Broj vodiča: 2
Presjek vodiča: 2,5mm²
Tip: NYY-O 2x2,5mm²</t>
  </si>
  <si>
    <t>Energetski/signalni kabel izoliran i oplašten PVC-om
Nazivni napon: U0/U=0,6/1kV
Broj vodiča: 3 (2+PE)
Presjek vodiča: 1,5mm²
Tip: NYY-J 3x1,5mm²</t>
  </si>
  <si>
    <t>Energetski/signalni kabel izoliran i oplašten PVC-om
Nazivni napon: U0/U=0,6/1kV
Broj vodiča: 4 (3+PE)
Presjek vodiča: 1,5mm²
Tip: NYY-J 4x1,5mm²</t>
  </si>
  <si>
    <t>Energetski/signalni kabel izoliran i oplašten PVC-om
Nazivni napon: U0/U=0,6/1kV
Broj vodiča: 3 (2+PE)
Presjek vodiča: 2,5mm²
Tip: NYY-J 3x2,5mm²</t>
  </si>
  <si>
    <t>Energetski/signalni kabel izoliran i oplašten PVC-om
Nazivni napon: U0/U=0,6/1kV
Broj vodiča: 5 (4+PE)
Presjek vodiča: 2,5mm²
Tip: NYY-J 5x2,5mm²</t>
  </si>
  <si>
    <t>Energetski/signalni kabel izoliran i oplašten PVC-om
Nazivni napon: U0/U=0,6/1kV
Broj vodiča: 7 (6+PE)
Presjek vodiča: 1,5mm²
Tip: NYY-J 7x1,5mm²</t>
  </si>
  <si>
    <t>Signalni fleksibilni kabel izoliran i oplošten PVC-om
Nazivni napon: U0/U=300/500V
Broj vodiča: 4
Presjek vodiča: 0,75mm²
Tip: YSLY-OZ 4x0,75mm²</t>
  </si>
  <si>
    <t>KABELI I SPOJNA OPREMA</t>
  </si>
  <si>
    <t>3.</t>
  </si>
  <si>
    <t>DOBAVA, MONTAŽA I SPAJANJE OPREME</t>
  </si>
  <si>
    <t>Elektroinstalacijska plastična razvodna kutija za nadžbuknu ugradnju, dimenzija 80×80x40mm, bez vijaka, s 6
uvodnica Ø23mm, IP44, boja siva;</t>
  </si>
  <si>
    <t>kom</t>
  </si>
  <si>
    <t>Ručni javljač za isključenje napajanja na objektu
Maksimalna struja: 10A
Radni napon: 250V
Vanjska ugradnja, uvodnica Pg11, IP65, boja crvena;</t>
  </si>
  <si>
    <t>Utičnica s poklopcem za nadžbuknu ugradnju, plastična, 16A, 250V, 3P, IP44</t>
  </si>
  <si>
    <t>Utičnica s poklopcem za nadžbuknu ugradnju, plastična, 16A, 400V, 5P, IP44</t>
  </si>
  <si>
    <t>Nadgradna svjetiljka sa kućištem i prizmatičnim difuzorom od polikarbonata, za vlažne prostore, u zaštiti IP65, 4200 lm, 4000K, 38W
Napajanje: 230VAC
Rasvjetna tijela i svi dijelovi za montažu su uključeni</t>
  </si>
  <si>
    <t>Sigurnosna svjetiljka, 3h, sa samoljepljivim piktrogramom , u zaštiti IP65
Napajanje: 230VAC
Rasvjetna tijela i svi dijelovi za montažu su uključeni</t>
  </si>
  <si>
    <t>Isklopna sklopka za nadžbuknu ugradnju, plastična, 10A, 250V, 1P, IP44</t>
  </si>
  <si>
    <t>Sitni potrošni materijal kao vijci, tiplovi, perforirane
trake, purpen, silikon, pričvrsni i ovjesni materijal
(sajle i konzole).</t>
  </si>
  <si>
    <t>kpl</t>
  </si>
  <si>
    <t>ELEKTROINSTALACIJSKI MATERIJAL</t>
  </si>
  <si>
    <t>4.</t>
  </si>
  <si>
    <t>DOBAVA MONTAŽA I SPAJANJE OPREME</t>
  </si>
  <si>
    <t>Postavljanje trake od pocinčanog željeza
dimenzija 25×4mm na zid za izvedbu unutarnjeg
uzemljivača za IPMM</t>
  </si>
  <si>
    <t>Križna spojnica od nehrđajućeg čelika/pocinčanog
željeza za spajanje traka širine do 30mm
Komplet: 3 pločice dimenzija 58x58mm, 4 vijka, 4
matice M8</t>
  </si>
  <si>
    <t>Sabirnica za izjednačenje potencijala od
nehrđajućeg čelika, nadžbukna</t>
  </si>
  <si>
    <t>Sitni potrošni i nespecificirani potrošni materijal
(tiplovi, vijci i sl.)</t>
  </si>
  <si>
    <t>UZEMLJENJE I IPMM</t>
  </si>
  <si>
    <t>5.</t>
  </si>
  <si>
    <t>DOBAVA OPREME</t>
  </si>
  <si>
    <t>Zidni ormarić prve pomoći.</t>
  </si>
  <si>
    <t>Plastična ploča za unutarnju montažu s opisom
"PET PRAVILA SIGURNOSTI ZA OSIGURANJE
RADA NA ELEKTRIČNIM POSTROJENJIMA I
INSTALACIJAMA", dimenzija 40x50cm</t>
  </si>
  <si>
    <t>Plastična ploča za unutarnju montažu s opisom
"UPUTE ZA PRUŽANJE PRVE POMOĆI
UNESREĆENIMA OD UDARA ELEKTRIČNE
STRUJE", dimenzija 40x50cm</t>
  </si>
  <si>
    <t>Naljepnica za vanjsku montažu s oznakom
"OPREZ! VISOKI NAPON", dimenzija 30x40cm</t>
  </si>
  <si>
    <t>Naljepnica za vanjsku montažu s oznakom
"OPASNOST OD ELEKTRIČNOG UDARA",
dimenzija 30x40cm</t>
  </si>
  <si>
    <t>MONTAŽA OPREME</t>
  </si>
  <si>
    <t>Postavljanje zidnog ormarića prve pomoći.</t>
  </si>
  <si>
    <t>Lijepljenje silikonom na zid plastične ploče za
unutarnju montažu s opisom "PET PRAVILA
SIGURNOSTI ZA OSIGURANJE RADA NA
ELEKTRIČNIM POSTROJENJIMA I
INSTALACIJAMA", dimenzija 40x50cm.</t>
  </si>
  <si>
    <t>Lijepljenje silikonom na zid plastične ploče za
unutarnju montažu s opisom "UPUTE ZA
PRUŽANJE PRVE POMOĆI UNESREĆENIMA
OD UDARA ELEKTRIČNE STRUJE", dimenzija
40x50cm.</t>
  </si>
  <si>
    <t>Lijepljenje naljepnice na vrata s oznakom
"OPREZ! VISOKI NAPON", dimenzija 30x40cm.</t>
  </si>
  <si>
    <t>Lijepljenje naljepnice na vrata s oznakom
"OPASNOST OD ELEKTRIČNOG UDARA",
dimenzija 30x40cm.</t>
  </si>
  <si>
    <t>ZAŠTITNA OPREMA I OSTALO</t>
  </si>
  <si>
    <t>6.</t>
  </si>
  <si>
    <t xml:space="preserve">Dobava elemenata, ugradnja i ožičenje istih, ispitivanje, isporuka i montaža kompleta razvodnog ormara crpne stanice </t>
  </si>
  <si>
    <t xml:space="preserve">Svi kabeli se uvode s donje strane ormara, s tim da se brtvljenje izvodi originalnim kabelskim uvodnicama, a stupanj izvedene zaštite mora biti IP 54. Ploča u sebi sadrži sve potrebne sklopne, zaštitne i vezne elemente, a na prednjoj strani elemente upravljanja i signalizacije - sa odgovarajućim natpisnim pločicama. </t>
  </si>
  <si>
    <t>Niskonaponski kompaktni zaštitni prekidač, nazivne struje tijela prekidača 80A, nazivnog napona Ue=690V, četveropolni 3P, fiksne izvedbe, nazivne granične prekidne moći Icu=36kA kod 415V AC prema IEC/EN 60947-2 ili jednakovrijednom, sa termo-magnetskom zaštitnom jedinicom In=80A, podesiva Ir=(0.8-1.0) x In i naponskim okidačem 220-240 V, 50Hz.</t>
  </si>
  <si>
    <t>Strujni mjerni transformator 60/5A</t>
  </si>
  <si>
    <t>Prenaponska KOMBI zaštita na dovodu napajanja TIP1+TIP2, četveropolna, 400VAC, nazivna odvodna struja 25/100kA, pomoćni kontakt,</t>
  </si>
  <si>
    <t xml:space="preserve">Gljivasto tipkalo za nužni isklop, otpuštanje zakretom, CRVENE boje, kontakt 1 x NC + 1xNO </t>
  </si>
  <si>
    <t>tropolni relej za nadzor prisutnosti i redoslijed faza, s 2 preklopna kontakta, 230 V AC</t>
  </si>
  <si>
    <t>multifunkcijski uređaj za mjerenje i prikazivanje električkih parametara (napon, struja, snaga, radna energija, jalova energija, prividna energija, PF, THDi, THDU,  frekvencija, nesimetričnost, fazni kut)  s LCD panelom za prikazivanje mjerenih veličina</t>
  </si>
  <si>
    <t>elektronski termostat / hygrostat  za upravljanje ventilatorom i grijačem, kontakt NC + NO, 230 VAC, -40…80 °C, Hr 20…80%, komplet sa vanjskim temperaturnim senzorom</t>
  </si>
  <si>
    <t>Grijač sa ugrađenim ventilatorom 235W, 230V, 50Hz</t>
  </si>
  <si>
    <t>Ventilator sa zaštirnom rešetkom i protuprašnim filterom, 230V, 50Hz, min 231 m3/h, izlazna ventilatorska rešetka sa protuprašnim filterom</t>
  </si>
  <si>
    <t>Prikljuičnica sa zaštitnim kontaktom, 2P+E, nazivnog napona Un=250V AC, nazivne struje In= 16A;</t>
  </si>
  <si>
    <t>Svjetiljka za rasvjetu razdjelnika, sa mikrosklopkama za vrata</t>
  </si>
  <si>
    <t>Rastavljivi nosač osigurača 14 x 51 s rastalnim osiguračem 32A , 3p</t>
  </si>
  <si>
    <t>Rastavljivi nosač osigurača 22 x 58 s rastalnim osiguračem 100A , 3p</t>
  </si>
  <si>
    <t>rastalni osigurač 14 x 51,6A</t>
  </si>
  <si>
    <t>rastalni osigurač 22 x 58A</t>
  </si>
  <si>
    <t xml:space="preserve">Kombinirani zaštitni prekidač, nazivne prekidne moći Icn=10kA prema IEC/EN 61009 ili jednakovrijedno, dvopolni 1P+ N, nazivne struje 16A, C krivulje, osjetljivosti 30mA, tip A; </t>
  </si>
  <si>
    <t>tropolni zaštitni magnetski motorski prekidač, sa podesivom termičkom zaštitom do 9A (prilagoditi odabranom motoru pogona ventila) i zadanom magnetskom zaštitom, nazivne granične prekidne moći Iq=50 kA u kategoriji AC-3 nazivnog napona 400/415 V, 50 Hz</t>
  </si>
  <si>
    <t xml:space="preserve">Tropolni sklopnik 3P,9 A u AC-3 do 440V, sa pomoćnim kontaktima 1NO+1NC, te upravljačkim naponom svitka 24V DC, sa zaštitom od prenapona kod isklopa svitka (RC član); </t>
  </si>
  <si>
    <t>Voltmetar 48x48, 500VAC</t>
  </si>
  <si>
    <t>tropolni zaštitni magnetski transformatorski prekidač, sa podesivom termičkom zaštitom do 2A i zadanom magnetskom zaštitom, nazivne granične prekidne moći Iq=50 kA nazivnog napona 400/415 V, 50 Hz</t>
  </si>
  <si>
    <t>Transformator 230(400)/24VAC, 400VA</t>
  </si>
  <si>
    <t>redna stezaljka s nosačem za rastalni cijevni osigurač T ili F 0,5-2 A</t>
  </si>
  <si>
    <t>rastalni osigurač T ili F 0,5-2 A</t>
  </si>
  <si>
    <t>pomoćni relej 4 NO/NC 6A, svitak 24V DC, sa LED i zaštitnom diodom</t>
  </si>
  <si>
    <t>Grebenasta sklopka  1-0-2, 20A, 2p</t>
  </si>
  <si>
    <t>Grebenasta sklopka  7p</t>
  </si>
  <si>
    <t xml:space="preserve">minijaturni automatski prekidač, C2A, 1P, 
Icu=10kA kod 415V AC prema IEC/EN 60947-2, </t>
  </si>
  <si>
    <t xml:space="preserve">minijaturni automatski prekidač, C6A, 1P, 
Icu=10kA kod 415V AC prema IEC/EN 60947-2, </t>
  </si>
  <si>
    <t xml:space="preserve">minijaturni automatski prekidač, C10A, 1P, 
Icu=10kA kod 415V AC prema IEC/EN 60947-2, </t>
  </si>
  <si>
    <t xml:space="preserve">minijaturni automatski prekidač, C13A, 1P, 
Icu=10kA kod 415V AC prema IEC/EN 60947-2, </t>
  </si>
  <si>
    <t xml:space="preserve">minijaturni automatski prekidač, C16A, 1P, 
Icu=10kA kod 415V AC prema IEC/EN 60947-2, </t>
  </si>
  <si>
    <t xml:space="preserve">Kombinirani zaštitni prekidač, nazivne prekidne moći Icn=10kA prema IEC/EN 61009 ili jednakovrijedno, dvopolni 3P+ N, nazivne struje 16A, C krivulje, osjetljivosti 30mA, tip A; </t>
  </si>
  <si>
    <t xml:space="preserve">Kombinirani zaštitni prekidač, nazivne prekidne moći Icn=10kA prema IEC/EN 61009 ili jednakovrijedno, dvopolni 1P+ N, nazivne struje 10A, C krivulje, osjetljivosti 30mA, tip A; </t>
  </si>
  <si>
    <t>Mikrosklopka za vrata ormara, signalna</t>
  </si>
  <si>
    <t>Signalna svjetiljka 24V DC, led ,montaža na vrata razdjelnika</t>
  </si>
  <si>
    <t>Tipkalo NC</t>
  </si>
  <si>
    <t>Istosmjerni izvor napajanja 230V 50Hz -&gt; 24…28V DC podesivo, 10A</t>
  </si>
  <si>
    <t>sva potrebna montažna i spojna oprema potrebna za ugradnju specificirane opreme u ormar do njegove pune fukcionalnosti;  igličaste sabirnice, redne stezaljke, sabirnice nule i zemlje, spojni vodovi, plastične kanalice, označavanje, funkcionalno ispitivanje prije isporuke, atesti, ispitni protokol, korisnička dokumentacija sljepi pokrovi, prilagodni okviri te ostali potrebni sitni spojni i montažni materijal i pribor.</t>
  </si>
  <si>
    <t>RAZDJELNIK</t>
  </si>
  <si>
    <t>7.</t>
  </si>
  <si>
    <t>Funkcionalna ispitivanja i mjerenja, puštanje u
pogon, izrada i isporuka ispitnih izvještaja i
garantnih listova.</t>
  </si>
  <si>
    <t>Ispitivanje instalacije uzemljenja i gromobrana
građevine od strane ovlaštene institucije i
izdavanje potrebnih certifikata.</t>
  </si>
  <si>
    <t>Mjerenje parametara elektromagnetskog polja od
strane ovlaštene institucije i izdavanje potrebnih
certifikata i dokumenata.</t>
  </si>
  <si>
    <t>Izrada i isporuka svih potrebnih uputa za
održavanje i rad s opremom obuhvaćenom
radovima na električnoj opremi definiranoj ovim
projektom.</t>
  </si>
  <si>
    <t>Izrada i isporuka dokumentacije izvedenog stanja,
3 kopije.</t>
  </si>
  <si>
    <t>USLUGE I DOKUMENTACIJA</t>
  </si>
  <si>
    <t>UKUPNO</t>
  </si>
  <si>
    <r>
      <t xml:space="preserve"> </t>
    </r>
    <r>
      <rPr>
        <b/>
        <sz val="14"/>
        <rFont val="Arial"/>
        <family val="2"/>
        <charset val="238"/>
      </rPr>
      <t>TROŠKOVNIK OPREME, MATERIJALA I RADOVA
TOPLINSKE STANICE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</si>
</sst>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34" x14ac:knownFonts="1">
    <font>
      <sz val="11"/>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sz val="11"/>
      <color rgb="FFFF0000"/>
      <name val="Arial"/>
      <family val="2"/>
      <charset val="238"/>
    </font>
    <font>
      <sz val="11"/>
      <name val="Arial CE"/>
      <family val="2"/>
      <charset val="238"/>
    </font>
    <font>
      <b/>
      <sz val="11"/>
      <name val="Arial CE"/>
      <charset val="238"/>
    </font>
    <font>
      <b/>
      <sz val="11"/>
      <name val="Arial CE"/>
      <family val="2"/>
      <charset val="238"/>
    </font>
    <font>
      <sz val="11"/>
      <color indexed="10"/>
      <name val="Arial"/>
      <family val="2"/>
      <charset val="238"/>
    </font>
    <font>
      <sz val="11"/>
      <name val="Arial CE"/>
      <charset val="238"/>
    </font>
    <font>
      <sz val="10"/>
      <color indexed="8"/>
      <name val="Arial"/>
      <family val="2"/>
      <charset val="238"/>
    </font>
    <font>
      <vertAlign val="superscript"/>
      <sz val="10"/>
      <name val="Arial"/>
      <family val="2"/>
      <charset val="238"/>
    </font>
    <font>
      <sz val="10"/>
      <name val="Arial CE"/>
      <family val="2"/>
      <charset val="238"/>
    </font>
    <font>
      <b/>
      <sz val="11"/>
      <color rgb="FFFF0000"/>
      <name val="Arial"/>
      <family val="2"/>
      <charset val="238"/>
    </font>
    <font>
      <sz val="10"/>
      <name val="Helv"/>
    </font>
    <font>
      <b/>
      <sz val="10"/>
      <name val="Arial CE"/>
      <family val="2"/>
      <charset val="238"/>
    </font>
    <font>
      <b/>
      <u/>
      <sz val="11"/>
      <name val="Arial"/>
      <family val="2"/>
      <charset val="238"/>
    </font>
    <font>
      <sz val="11"/>
      <name val="Calibri"/>
      <family val="2"/>
      <charset val="238"/>
    </font>
    <font>
      <sz val="11"/>
      <color theme="1"/>
      <name val="Arial"/>
      <family val="2"/>
    </font>
    <font>
      <b/>
      <sz val="14"/>
      <color theme="1"/>
      <name val="Arial"/>
      <family val="2"/>
      <charset val="238"/>
    </font>
    <font>
      <b/>
      <sz val="8"/>
      <name val="Arial"/>
      <family val="2"/>
    </font>
    <font>
      <b/>
      <sz val="12"/>
      <name val="Arial"/>
      <family val="2"/>
    </font>
    <font>
      <sz val="10"/>
      <name val="Arial"/>
      <family val="2"/>
    </font>
    <font>
      <i/>
      <sz val="10"/>
      <name val="Arial"/>
      <family val="2"/>
      <charset val="238"/>
    </font>
    <font>
      <sz val="9"/>
      <name val="Arial"/>
      <family val="2"/>
      <charset val="238"/>
    </font>
    <font>
      <sz val="10"/>
      <color indexed="10"/>
      <name val="Arial"/>
      <family val="2"/>
      <charset val="238"/>
    </font>
    <font>
      <sz val="10"/>
      <color indexed="8"/>
      <name val="MS Sans Serif"/>
      <family val="2"/>
      <charset val="238"/>
    </font>
    <font>
      <sz val="9"/>
      <color theme="1"/>
      <name val="Arial"/>
      <family val="2"/>
      <charset val="238"/>
    </font>
    <font>
      <b/>
      <sz val="14"/>
      <name val="Arial"/>
      <family val="2"/>
      <charset val="23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applyProtection="0">
      <alignment wrapText="1"/>
      <protection locked="0"/>
    </xf>
    <xf numFmtId="0" fontId="6" fillId="0" borderId="0"/>
    <xf numFmtId="0" fontId="2" fillId="0" borderId="0"/>
    <xf numFmtId="0" fontId="1" fillId="0" borderId="0"/>
    <xf numFmtId="0" fontId="3" fillId="0" borderId="0"/>
    <xf numFmtId="0" fontId="14" fillId="0" borderId="0"/>
    <xf numFmtId="0" fontId="15" fillId="0" borderId="0"/>
    <xf numFmtId="164" fontId="14" fillId="0" borderId="0" applyFont="0" applyFill="0" applyBorder="0" applyAlignment="0" applyProtection="0"/>
    <xf numFmtId="0" fontId="3" fillId="0" borderId="0"/>
    <xf numFmtId="0" fontId="3" fillId="0" borderId="0"/>
    <xf numFmtId="0" fontId="3" fillId="0" borderId="0"/>
    <xf numFmtId="0" fontId="19" fillId="0" borderId="0"/>
    <xf numFmtId="0" fontId="6" fillId="0" borderId="0" applyProtection="0">
      <alignment wrapText="1"/>
      <protection locked="0"/>
    </xf>
    <xf numFmtId="0" fontId="19" fillId="0" borderId="0"/>
    <xf numFmtId="0" fontId="31" fillId="0" borderId="0"/>
  </cellStyleXfs>
  <cellXfs count="221">
    <xf numFmtId="0" fontId="0" fillId="0" borderId="0" xfId="0" applyProtection="1">
      <alignment wrapText="1"/>
    </xf>
    <xf numFmtId="49" fontId="6" fillId="0" borderId="0" xfId="0" applyNumberFormat="1" applyFont="1" applyBorder="1" applyAlignment="1" applyProtection="1">
      <alignment horizontal="right" vertical="top" indent="1"/>
    </xf>
    <xf numFmtId="0" fontId="7" fillId="0" borderId="1" xfId="0" applyFont="1" applyBorder="1" applyAlignment="1" applyProtection="1">
      <alignment horizontal="center" vertical="center" wrapText="1"/>
    </xf>
    <xf numFmtId="0" fontId="7" fillId="0" borderId="0" xfId="0" applyFont="1" applyFill="1" applyProtection="1">
      <alignment wrapText="1"/>
    </xf>
    <xf numFmtId="0" fontId="7" fillId="0" borderId="0" xfId="0" applyFont="1" applyProtection="1">
      <alignment wrapText="1"/>
    </xf>
    <xf numFmtId="0" fontId="6" fillId="0" borderId="0" xfId="0" applyFont="1" applyBorder="1" applyAlignment="1" applyProtection="1">
      <alignment horizontal="center"/>
    </xf>
    <xf numFmtId="0" fontId="6" fillId="0" borderId="0" xfId="0" applyFont="1" applyFill="1" applyProtection="1">
      <alignment wrapText="1"/>
    </xf>
    <xf numFmtId="0" fontId="6" fillId="0" borderId="0" xfId="0" applyFont="1" applyProtection="1">
      <alignment wrapText="1"/>
    </xf>
    <xf numFmtId="0" fontId="7" fillId="0" borderId="0" xfId="0" applyFont="1" applyAlignment="1" applyProtection="1">
      <alignment horizontal="right" vertical="center" wrapText="1"/>
    </xf>
    <xf numFmtId="0" fontId="7" fillId="0" borderId="0" xfId="0" applyFont="1" applyBorder="1" applyAlignment="1" applyProtection="1">
      <alignment horizontal="center"/>
    </xf>
    <xf numFmtId="49" fontId="7" fillId="0" borderId="0" xfId="0" applyNumberFormat="1" applyFont="1" applyBorder="1" applyAlignment="1" applyProtection="1">
      <alignment horizontal="right" vertical="top" indent="1"/>
    </xf>
    <xf numFmtId="49" fontId="6" fillId="0" borderId="0" xfId="0" applyNumberFormat="1" applyFont="1" applyBorder="1" applyAlignment="1" applyProtection="1">
      <alignment horizontal="right" vertical="top" wrapText="1" indent="1"/>
    </xf>
    <xf numFmtId="4" fontId="6" fillId="0" borderId="0" xfId="0" applyNumberFormat="1" applyFont="1" applyFill="1" applyBorder="1" applyAlignment="1" applyProtection="1"/>
    <xf numFmtId="0" fontId="6" fillId="0" borderId="0" xfId="0" applyFont="1" applyBorder="1" applyProtection="1">
      <alignment wrapText="1"/>
    </xf>
    <xf numFmtId="0" fontId="7" fillId="0" borderId="0" xfId="0" applyFont="1" applyBorder="1" applyAlignment="1" applyProtection="1">
      <alignment horizontal="center" vertical="center"/>
    </xf>
    <xf numFmtId="0" fontId="6" fillId="0" borderId="0" xfId="0" applyFont="1" applyBorder="1" applyAlignment="1" applyProtection="1">
      <alignment vertical="center" wrapText="1"/>
    </xf>
    <xf numFmtId="3" fontId="6" fillId="0" borderId="0" xfId="0" applyNumberFormat="1" applyFont="1" applyBorder="1" applyAlignment="1" applyProtection="1">
      <alignment horizontal="center"/>
    </xf>
    <xf numFmtId="4" fontId="7" fillId="0" borderId="0" xfId="0" applyNumberFormat="1" applyFont="1" applyBorder="1" applyAlignment="1" applyProtection="1">
      <alignment horizontal="center" wrapText="1"/>
    </xf>
    <xf numFmtId="49" fontId="6" fillId="0" borderId="0" xfId="0" applyNumberFormat="1" applyFont="1" applyBorder="1" applyAlignment="1" applyProtection="1">
      <alignment horizontal="left" vertical="top"/>
    </xf>
    <xf numFmtId="49" fontId="7" fillId="0" borderId="0" xfId="0" applyNumberFormat="1" applyFont="1" applyBorder="1" applyAlignment="1" applyProtection="1">
      <alignment horizontal="left" vertical="top"/>
    </xf>
    <xf numFmtId="49" fontId="6" fillId="0" borderId="0" xfId="0" applyNumberFormat="1" applyFont="1" applyBorder="1" applyAlignment="1" applyProtection="1">
      <alignment horizontal="left" vertical="top" wrapText="1"/>
    </xf>
    <xf numFmtId="4" fontId="10" fillId="0" borderId="0" xfId="0" applyNumberFormat="1" applyFont="1" applyAlignment="1" applyProtection="1"/>
    <xf numFmtId="0" fontId="3" fillId="0" borderId="0" xfId="0" applyFont="1" applyBorder="1" applyAlignment="1" applyProtection="1">
      <alignment horizontal="center"/>
    </xf>
    <xf numFmtId="1" fontId="6" fillId="0" borderId="0" xfId="0" applyNumberFormat="1" applyFont="1" applyBorder="1" applyAlignment="1" applyProtection="1">
      <alignment horizontal="left" vertical="top"/>
    </xf>
    <xf numFmtId="1" fontId="6" fillId="0" borderId="0" xfId="0" applyNumberFormat="1" applyFont="1" applyBorder="1" applyAlignment="1" applyProtection="1">
      <alignment horizontal="left" vertical="top" wrapText="1"/>
    </xf>
    <xf numFmtId="4" fontId="7" fillId="0" borderId="0" xfId="0" applyNumberFormat="1" applyFont="1" applyBorder="1" applyAlignment="1" applyProtection="1">
      <alignment horizontal="left" vertical="center" wrapText="1"/>
    </xf>
    <xf numFmtId="1" fontId="9" fillId="0" borderId="2" xfId="0" applyNumberFormat="1" applyFont="1" applyBorder="1" applyAlignment="1" applyProtection="1">
      <alignment horizontal="left" vertical="top" wrapText="1"/>
    </xf>
    <xf numFmtId="49" fontId="3" fillId="0" borderId="0" xfId="0" applyNumberFormat="1" applyFont="1" applyBorder="1" applyAlignment="1" applyProtection="1">
      <alignment horizontal="right" vertical="top" wrapText="1" indent="1"/>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center" wrapText="1"/>
    </xf>
    <xf numFmtId="0" fontId="3" fillId="0" borderId="0" xfId="0" applyFont="1" applyFill="1" applyProtection="1">
      <alignment wrapText="1"/>
    </xf>
    <xf numFmtId="0" fontId="3" fillId="0" borderId="0" xfId="0" applyFont="1" applyProtection="1">
      <alignment wrapText="1"/>
    </xf>
    <xf numFmtId="4" fontId="13" fillId="0" borderId="0" xfId="0" applyNumberFormat="1" applyFont="1" applyAlignment="1" applyProtection="1">
      <alignment horizontal="center"/>
    </xf>
    <xf numFmtId="0" fontId="7" fillId="0" borderId="1" xfId="0" applyFont="1" applyBorder="1" applyAlignment="1" applyProtection="1">
      <alignment horizontal="center" wrapText="1"/>
    </xf>
    <xf numFmtId="3" fontId="7" fillId="0" borderId="1" xfId="0" applyNumberFormat="1" applyFont="1" applyBorder="1" applyAlignment="1" applyProtection="1">
      <alignment horizontal="center"/>
    </xf>
    <xf numFmtId="4" fontId="6" fillId="0" borderId="0" xfId="0" applyNumberFormat="1" applyFont="1" applyBorder="1" applyAlignment="1" applyProtection="1">
      <alignment horizontal="center" wrapText="1"/>
    </xf>
    <xf numFmtId="4" fontId="7" fillId="0" borderId="2" xfId="0" applyNumberFormat="1" applyFont="1" applyBorder="1" applyAlignment="1" applyProtection="1">
      <alignment horizontal="center" wrapText="1"/>
    </xf>
    <xf numFmtId="49" fontId="6" fillId="0" borderId="5" xfId="0" applyNumberFormat="1" applyFont="1" applyBorder="1" applyAlignment="1" applyProtection="1">
      <alignment horizontal="right" vertical="top" wrapText="1" indent="1"/>
    </xf>
    <xf numFmtId="49" fontId="7" fillId="0" borderId="0" xfId="0" applyNumberFormat="1" applyFont="1" applyBorder="1" applyAlignment="1" applyProtection="1">
      <alignment horizontal="left" vertical="justify" wrapText="1"/>
    </xf>
    <xf numFmtId="1" fontId="3" fillId="0" borderId="0" xfId="0" applyNumberFormat="1" applyFont="1" applyBorder="1" applyAlignment="1" applyProtection="1">
      <alignment horizontal="left" vertical="top"/>
    </xf>
    <xf numFmtId="49" fontId="3" fillId="0" borderId="0" xfId="0" applyNumberFormat="1" applyFont="1" applyBorder="1" applyAlignment="1" applyProtection="1">
      <alignment horizontal="left" vertical="justify" wrapText="1"/>
    </xf>
    <xf numFmtId="4" fontId="17" fillId="0" borderId="0" xfId="0" applyNumberFormat="1" applyFont="1" applyAlignment="1" applyProtection="1"/>
    <xf numFmtId="49" fontId="3" fillId="0" borderId="0" xfId="0" applyNumberFormat="1" applyFont="1" applyBorder="1" applyAlignment="1" applyProtection="1">
      <alignment horizontal="right" vertical="top" indent="1"/>
    </xf>
    <xf numFmtId="49" fontId="3" fillId="0" borderId="0" xfId="0" applyNumberFormat="1" applyFont="1" applyBorder="1" applyAlignment="1" applyProtection="1">
      <alignment horizontal="left" vertical="top"/>
    </xf>
    <xf numFmtId="49" fontId="3" fillId="0" borderId="0" xfId="0" applyNumberFormat="1" applyFont="1" applyAlignment="1" applyProtection="1">
      <alignment horizontal="right" vertical="center" wrapText="1"/>
    </xf>
    <xf numFmtId="49" fontId="3" fillId="0" borderId="0" xfId="0" applyNumberFormat="1" applyFont="1" applyAlignment="1" applyProtection="1">
      <alignment horizontal="left" vertical="center" wrapText="1"/>
    </xf>
    <xf numFmtId="4" fontId="3" fillId="0" borderId="0" xfId="0" applyNumberFormat="1" applyFont="1" applyFill="1" applyAlignment="1" applyProtection="1">
      <alignment vertical="center" wrapText="1"/>
    </xf>
    <xf numFmtId="49" fontId="3" fillId="0" borderId="0" xfId="0" applyNumberFormat="1" applyFont="1" applyBorder="1" applyAlignment="1" applyProtection="1">
      <alignment horizontal="right" vertical="center"/>
    </xf>
    <xf numFmtId="49" fontId="3" fillId="0" borderId="0" xfId="0" applyNumberFormat="1" applyFont="1" applyBorder="1" applyAlignment="1" applyProtection="1">
      <alignment horizontal="left" vertical="center"/>
    </xf>
    <xf numFmtId="49" fontId="6" fillId="0" borderId="5" xfId="0" applyNumberFormat="1" applyFont="1" applyBorder="1" applyAlignment="1" applyProtection="1">
      <alignment horizontal="right" vertical="top" indent="1"/>
    </xf>
    <xf numFmtId="49" fontId="6" fillId="0" borderId="5" xfId="0" applyNumberFormat="1" applyFont="1" applyBorder="1" applyAlignment="1" applyProtection="1">
      <alignment horizontal="left" vertical="top"/>
    </xf>
    <xf numFmtId="1" fontId="10" fillId="0" borderId="5" xfId="0" applyNumberFormat="1" applyFont="1" applyBorder="1" applyAlignment="1" applyProtection="1">
      <alignment horizontal="left" vertical="top" wrapText="1"/>
    </xf>
    <xf numFmtId="4" fontId="11" fillId="0" borderId="5" xfId="0" applyNumberFormat="1" applyFont="1" applyBorder="1" applyAlignment="1" applyProtection="1">
      <alignment horizontal="center" wrapText="1"/>
    </xf>
    <xf numFmtId="49" fontId="6" fillId="0" borderId="2" xfId="0" applyNumberFormat="1" applyFont="1" applyBorder="1" applyAlignment="1" applyProtection="1">
      <alignment horizontal="right" vertical="top" indent="1"/>
    </xf>
    <xf numFmtId="49" fontId="6" fillId="0" borderId="2" xfId="0" applyNumberFormat="1" applyFont="1" applyBorder="1" applyAlignment="1" applyProtection="1">
      <alignment horizontal="left" vertical="top"/>
    </xf>
    <xf numFmtId="4" fontId="11" fillId="0" borderId="0" xfId="0" applyNumberFormat="1" applyFont="1" applyBorder="1" applyAlignment="1" applyProtection="1">
      <alignment horizontal="center" wrapText="1"/>
    </xf>
    <xf numFmtId="1" fontId="12" fillId="0" borderId="0" xfId="0" applyNumberFormat="1" applyFont="1" applyBorder="1" applyAlignment="1" applyProtection="1">
      <alignment horizontal="left" vertical="top" wrapText="1"/>
    </xf>
    <xf numFmtId="1" fontId="7" fillId="0" borderId="0" xfId="0" applyNumberFormat="1" applyFont="1" applyBorder="1" applyAlignment="1" applyProtection="1">
      <alignment horizontal="left" vertical="top" wrapText="1"/>
    </xf>
    <xf numFmtId="49" fontId="7" fillId="0" borderId="0" xfId="0" applyNumberFormat="1" applyFont="1" applyBorder="1" applyAlignment="1" applyProtection="1">
      <alignment horizontal="center" vertical="justify" wrapText="1"/>
    </xf>
    <xf numFmtId="49" fontId="3" fillId="0" borderId="0" xfId="0" applyNumberFormat="1" applyFont="1" applyBorder="1" applyAlignment="1" applyProtection="1">
      <alignment horizontal="center" vertical="justify" wrapText="1"/>
    </xf>
    <xf numFmtId="49" fontId="18" fillId="0" borderId="0" xfId="0" applyNumberFormat="1" applyFont="1" applyBorder="1" applyAlignment="1" applyProtection="1">
      <alignment horizontal="left" vertical="top"/>
    </xf>
    <xf numFmtId="4" fontId="9" fillId="0" borderId="0" xfId="0" applyNumberFormat="1" applyFont="1" applyBorder="1" applyAlignment="1" applyProtection="1">
      <alignment horizontal="center" wrapText="1"/>
    </xf>
    <xf numFmtId="49" fontId="0" fillId="0" borderId="0" xfId="0" applyNumberFormat="1" applyAlignment="1" applyProtection="1">
      <alignment wrapText="1" shrinkToFit="1"/>
    </xf>
    <xf numFmtId="49" fontId="0" fillId="0" borderId="0" xfId="0" applyNumberFormat="1" applyAlignment="1" applyProtection="1">
      <alignment vertical="top" wrapText="1" shrinkToFit="1"/>
    </xf>
    <xf numFmtId="2" fontId="7" fillId="0" borderId="1" xfId="0" applyNumberFormat="1" applyFont="1" applyFill="1" applyBorder="1" applyAlignment="1" applyProtection="1">
      <alignment horizontal="center" vertical="center" wrapText="1"/>
    </xf>
    <xf numFmtId="2" fontId="7" fillId="0" borderId="0" xfId="0" applyNumberFormat="1" applyFont="1" applyBorder="1" applyAlignment="1" applyProtection="1">
      <alignment horizontal="center"/>
    </xf>
    <xf numFmtId="2" fontId="7" fillId="0" borderId="1" xfId="0" applyNumberFormat="1" applyFont="1" applyFill="1" applyBorder="1" applyAlignment="1" applyProtection="1">
      <alignment horizontal="center" wrapText="1"/>
    </xf>
    <xf numFmtId="2" fontId="3" fillId="0" borderId="0" xfId="0" applyNumberFormat="1" applyFont="1" applyBorder="1" applyAlignment="1" applyProtection="1">
      <alignment horizontal="center"/>
    </xf>
    <xf numFmtId="2" fontId="6" fillId="0" borderId="0" xfId="0" applyNumberFormat="1" applyFont="1" applyFill="1" applyBorder="1" applyAlignment="1" applyProtection="1">
      <alignment horizontal="center"/>
    </xf>
    <xf numFmtId="2" fontId="3" fillId="0" borderId="0" xfId="0" applyNumberFormat="1" applyFont="1" applyFill="1" applyBorder="1" applyAlignment="1" applyProtection="1">
      <alignment horizontal="center"/>
    </xf>
    <xf numFmtId="49" fontId="0" fillId="0" borderId="0" xfId="0" applyNumberFormat="1" applyAlignment="1" applyProtection="1">
      <alignment horizontal="center" wrapText="1" shrinkToFit="1"/>
    </xf>
    <xf numFmtId="2" fontId="6" fillId="0" borderId="5" xfId="0" applyNumberFormat="1" applyFont="1" applyFill="1" applyBorder="1" applyAlignment="1" applyProtection="1">
      <alignment horizontal="center"/>
    </xf>
    <xf numFmtId="2" fontId="9" fillId="0" borderId="0" xfId="0" applyNumberFormat="1" applyFont="1" applyFill="1" applyBorder="1" applyAlignment="1" applyProtection="1">
      <alignment horizontal="center"/>
    </xf>
    <xf numFmtId="2" fontId="6" fillId="0" borderId="2" xfId="0" applyNumberFormat="1" applyFont="1" applyFill="1" applyBorder="1" applyAlignment="1" applyProtection="1">
      <alignment horizontal="center"/>
    </xf>
    <xf numFmtId="49" fontId="6" fillId="0" borderId="0" xfId="0" applyNumberFormat="1" applyFont="1" applyAlignment="1" applyProtection="1">
      <alignment vertical="top" wrapText="1" shrinkToFit="1"/>
    </xf>
    <xf numFmtId="1" fontId="3" fillId="0" borderId="0" xfId="0" applyNumberFormat="1" applyFont="1" applyBorder="1" applyAlignment="1" applyProtection="1">
      <alignment horizontal="center" wrapText="1"/>
    </xf>
    <xf numFmtId="2" fontId="3" fillId="0" borderId="0" xfId="0" applyNumberFormat="1" applyFont="1" applyFill="1" applyBorder="1" applyAlignment="1" applyProtection="1">
      <alignment horizontal="center" vertical="center"/>
    </xf>
    <xf numFmtId="2" fontId="0" fillId="0" borderId="0" xfId="0" applyNumberFormat="1" applyAlignment="1" applyProtection="1">
      <alignment horizontal="center" wrapText="1" shrinkToFit="1"/>
    </xf>
    <xf numFmtId="1" fontId="7" fillId="0" borderId="1" xfId="0" applyNumberFormat="1" applyFont="1" applyBorder="1" applyAlignment="1" applyProtection="1">
      <alignment horizontal="center"/>
    </xf>
    <xf numFmtId="1" fontId="6" fillId="0" borderId="0"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0" fillId="0" borderId="0" xfId="0" applyNumberFormat="1" applyAlignment="1" applyProtection="1">
      <alignment horizontal="center" wrapText="1" shrinkToFit="1"/>
    </xf>
    <xf numFmtId="1" fontId="3" fillId="0" borderId="0" xfId="0" applyNumberFormat="1" applyFont="1" applyBorder="1" applyAlignment="1" applyProtection="1">
      <alignment horizontal="center"/>
    </xf>
    <xf numFmtId="1" fontId="12" fillId="0" borderId="5" xfId="0" applyNumberFormat="1" applyFont="1" applyBorder="1" applyAlignment="1" applyProtection="1">
      <alignment horizontal="center"/>
    </xf>
    <xf numFmtId="1" fontId="12" fillId="0" borderId="0" xfId="0" applyNumberFormat="1" applyFont="1" applyBorder="1" applyAlignment="1" applyProtection="1">
      <alignment horizontal="center"/>
    </xf>
    <xf numFmtId="1" fontId="18" fillId="0" borderId="0" xfId="0" applyNumberFormat="1" applyFont="1" applyBorder="1" applyAlignment="1" applyProtection="1">
      <alignment horizontal="center"/>
    </xf>
    <xf numFmtId="1" fontId="7" fillId="0" borderId="2" xfId="0" applyNumberFormat="1" applyFont="1" applyBorder="1" applyAlignment="1" applyProtection="1">
      <alignment horizontal="center" wrapText="1"/>
    </xf>
    <xf numFmtId="1" fontId="7" fillId="0" borderId="0" xfId="0" applyNumberFormat="1" applyFont="1" applyBorder="1" applyAlignment="1" applyProtection="1">
      <alignment horizontal="center" wrapText="1"/>
    </xf>
    <xf numFmtId="0" fontId="7" fillId="0" borderId="0" xfId="0" applyFont="1" applyBorder="1" applyAlignment="1" applyProtection="1">
      <alignment horizontal="center" vertical="justify"/>
    </xf>
    <xf numFmtId="49" fontId="6" fillId="0" borderId="0" xfId="0" applyNumberFormat="1" applyFont="1" applyAlignment="1" applyProtection="1">
      <alignment horizontal="center" wrapText="1" shrinkToFit="1"/>
    </xf>
    <xf numFmtId="1" fontId="6" fillId="0" borderId="0" xfId="0" applyNumberFormat="1" applyFont="1" applyAlignment="1" applyProtection="1">
      <alignment horizontal="center" wrapText="1" shrinkToFit="1"/>
    </xf>
    <xf numFmtId="2" fontId="6" fillId="0" borderId="0" xfId="0" applyNumberFormat="1" applyFont="1" applyBorder="1" applyAlignment="1" applyProtection="1">
      <alignment horizontal="center"/>
    </xf>
    <xf numFmtId="4" fontId="0" fillId="0" borderId="0" xfId="0" applyNumberFormat="1" applyAlignment="1" applyProtection="1">
      <alignment horizontal="center" wrapText="1" shrinkToFit="1"/>
    </xf>
    <xf numFmtId="49" fontId="0" fillId="0" borderId="2" xfId="0" applyNumberFormat="1" applyBorder="1" applyAlignment="1" applyProtection="1">
      <alignment vertical="top" wrapText="1" shrinkToFit="1"/>
    </xf>
    <xf numFmtId="4" fontId="13" fillId="0" borderId="0" xfId="0" applyNumberFormat="1" applyFont="1" applyBorder="1" applyAlignment="1" applyProtection="1">
      <alignment horizontal="center"/>
    </xf>
    <xf numFmtId="49" fontId="6" fillId="0" borderId="2" xfId="0" applyNumberFormat="1" applyFont="1" applyBorder="1" applyAlignment="1" applyProtection="1">
      <alignment horizontal="left" vertical="top" wrapText="1"/>
    </xf>
    <xf numFmtId="49" fontId="0" fillId="0" borderId="2" xfId="0" applyNumberFormat="1" applyBorder="1" applyAlignment="1" applyProtection="1">
      <alignment horizontal="center" wrapText="1" shrinkToFit="1"/>
    </xf>
    <xf numFmtId="4" fontId="0" fillId="0" borderId="2" xfId="0" applyNumberFormat="1" applyBorder="1" applyAlignment="1" applyProtection="1">
      <alignment horizontal="center" wrapText="1" shrinkToFit="1"/>
    </xf>
    <xf numFmtId="2" fontId="6" fillId="0" borderId="0" xfId="0" applyNumberFormat="1" applyFont="1" applyBorder="1" applyAlignment="1" applyProtection="1">
      <alignment horizontal="center" vertical="top" wrapText="1"/>
    </xf>
    <xf numFmtId="2" fontId="6" fillId="0" borderId="0" xfId="0" applyNumberFormat="1" applyFont="1" applyBorder="1" applyAlignment="1" applyProtection="1">
      <alignment horizontal="center" wrapText="1"/>
    </xf>
    <xf numFmtId="49" fontId="6" fillId="0" borderId="0" xfId="0" applyNumberFormat="1" applyFont="1" applyBorder="1" applyAlignment="1" applyProtection="1">
      <alignment horizontal="center" vertical="top" wrapText="1"/>
    </xf>
    <xf numFmtId="49" fontId="3" fillId="0" borderId="0" xfId="0" applyNumberFormat="1" applyFont="1" applyBorder="1" applyAlignment="1" applyProtection="1">
      <alignment horizontal="center" vertical="top"/>
    </xf>
    <xf numFmtId="1" fontId="4" fillId="0" borderId="0" xfId="0" applyNumberFormat="1" applyFont="1" applyBorder="1" applyAlignment="1" applyProtection="1">
      <alignment horizontal="left" vertical="top"/>
    </xf>
    <xf numFmtId="4" fontId="20" fillId="0" borderId="0" xfId="0" applyNumberFormat="1" applyFont="1" applyAlignment="1" applyProtection="1"/>
    <xf numFmtId="49" fontId="4" fillId="0" borderId="0" xfId="0" applyNumberFormat="1" applyFont="1" applyBorder="1" applyAlignment="1" applyProtection="1">
      <alignment horizontal="center" vertical="top"/>
    </xf>
    <xf numFmtId="49" fontId="3" fillId="0" borderId="0" xfId="0" applyNumberFormat="1" applyFont="1" applyBorder="1" applyAlignment="1" applyProtection="1">
      <alignment horizontal="center" vertical="top" wrapText="1"/>
    </xf>
    <xf numFmtId="49" fontId="3" fillId="0" borderId="2" xfId="0" applyNumberFormat="1" applyFont="1" applyBorder="1" applyAlignment="1" applyProtection="1">
      <alignment horizontal="center" vertical="top"/>
    </xf>
    <xf numFmtId="1" fontId="6" fillId="0" borderId="2" xfId="0" applyNumberFormat="1" applyFont="1" applyBorder="1" applyAlignment="1" applyProtection="1">
      <alignment horizontal="left" vertical="top" wrapText="1"/>
    </xf>
    <xf numFmtId="2" fontId="7" fillId="0" borderId="0" xfId="0" applyNumberFormat="1" applyFont="1" applyFill="1" applyBorder="1" applyAlignment="1" applyProtection="1">
      <alignment horizontal="center"/>
    </xf>
    <xf numFmtId="9" fontId="7" fillId="0" borderId="0" xfId="0" applyNumberFormat="1" applyFont="1" applyBorder="1" applyAlignment="1" applyProtection="1">
      <alignment horizontal="center" wrapText="1"/>
    </xf>
    <xf numFmtId="0" fontId="7" fillId="0" borderId="1" xfId="0" applyFont="1" applyBorder="1" applyAlignment="1" applyProtection="1">
      <alignment horizontal="left" vertical="justify" wrapText="1"/>
    </xf>
    <xf numFmtId="0" fontId="6" fillId="0" borderId="0" xfId="0" applyFont="1" applyBorder="1" applyAlignment="1" applyProtection="1">
      <alignment horizontal="left" vertical="justify"/>
    </xf>
    <xf numFmtId="0" fontId="7" fillId="0" borderId="0" xfId="0" applyFont="1" applyBorder="1" applyAlignment="1" applyProtection="1">
      <alignment horizontal="left" vertical="justify"/>
    </xf>
    <xf numFmtId="49" fontId="0" fillId="0" borderId="0" xfId="0" applyNumberFormat="1" applyAlignment="1" applyProtection="1">
      <alignment horizontal="left" vertical="justify" wrapText="1" shrinkToFit="1"/>
    </xf>
    <xf numFmtId="49" fontId="6" fillId="0" borderId="0" xfId="0" applyNumberFormat="1" applyFont="1" applyAlignment="1" applyProtection="1">
      <alignment horizontal="left" vertical="justify" wrapText="1" shrinkToFit="1"/>
    </xf>
    <xf numFmtId="49" fontId="0" fillId="0" borderId="2" xfId="0" applyNumberFormat="1" applyBorder="1" applyAlignment="1" applyProtection="1">
      <alignment horizontal="left" vertical="justify" wrapText="1" shrinkToFit="1"/>
    </xf>
    <xf numFmtId="0" fontId="3" fillId="0" borderId="0" xfId="0" applyFont="1" applyBorder="1" applyAlignment="1" applyProtection="1">
      <alignment horizontal="left" vertical="justify" wrapText="1"/>
    </xf>
    <xf numFmtId="1" fontId="10" fillId="0" borderId="0" xfId="0" applyNumberFormat="1" applyFont="1" applyBorder="1" applyAlignment="1" applyProtection="1">
      <alignment horizontal="left" vertical="justify" wrapText="1"/>
    </xf>
    <xf numFmtId="1" fontId="12" fillId="0" borderId="0" xfId="0" applyNumberFormat="1" applyFont="1" applyBorder="1" applyAlignment="1" applyProtection="1">
      <alignment horizontal="left" vertical="justify" wrapText="1"/>
    </xf>
    <xf numFmtId="1" fontId="7" fillId="0" borderId="0" xfId="0" applyNumberFormat="1" applyFont="1" applyBorder="1" applyAlignment="1" applyProtection="1">
      <alignment horizontal="left" vertical="justify" wrapText="1"/>
    </xf>
    <xf numFmtId="4" fontId="7" fillId="0" borderId="0" xfId="0" applyNumberFormat="1" applyFont="1" applyBorder="1" applyAlignment="1" applyProtection="1">
      <alignment horizontal="left" vertical="justify" wrapText="1"/>
    </xf>
    <xf numFmtId="4" fontId="18" fillId="0" borderId="0" xfId="0" applyNumberFormat="1" applyFont="1" applyBorder="1" applyAlignment="1" applyProtection="1">
      <alignment horizontal="left" vertical="justify" wrapText="1"/>
    </xf>
    <xf numFmtId="1" fontId="9" fillId="0" borderId="0" xfId="0" applyNumberFormat="1" applyFont="1" applyBorder="1" applyAlignment="1" applyProtection="1">
      <alignment horizontal="left" vertical="justify" wrapText="1"/>
    </xf>
    <xf numFmtId="1" fontId="6" fillId="0" borderId="0" xfId="0" applyNumberFormat="1" applyFont="1" applyBorder="1" applyAlignment="1" applyProtection="1">
      <alignment horizontal="left" vertical="justify" wrapText="1"/>
    </xf>
    <xf numFmtId="0" fontId="6" fillId="0" borderId="0" xfId="0" applyFont="1" applyBorder="1" applyAlignment="1" applyProtection="1">
      <alignment horizontal="left" vertical="justify" wrapText="1"/>
    </xf>
    <xf numFmtId="49" fontId="6" fillId="0" borderId="0" xfId="0" applyNumberFormat="1" applyFont="1" applyAlignment="1" applyProtection="1">
      <alignment horizontal="left" wrapText="1" shrinkToFit="1"/>
    </xf>
    <xf numFmtId="49" fontId="6" fillId="0" borderId="0" xfId="0" applyNumberFormat="1" applyFont="1" applyAlignment="1" applyProtection="1">
      <alignment horizontal="justify" vertical="center" wrapText="1"/>
    </xf>
    <xf numFmtId="49" fontId="6" fillId="0" borderId="0" xfId="0" applyNumberFormat="1" applyFont="1" applyBorder="1" applyAlignment="1" applyProtection="1">
      <alignment horizontal="center" vertical="top"/>
    </xf>
    <xf numFmtId="49" fontId="4"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49" fontId="7" fillId="0" borderId="0" xfId="0" applyNumberFormat="1" applyFont="1" applyAlignment="1" applyProtection="1">
      <alignment horizontal="left" vertical="center" wrapText="1"/>
    </xf>
    <xf numFmtId="49" fontId="7" fillId="0" borderId="0" xfId="0" applyNumberFormat="1" applyFont="1" applyBorder="1" applyAlignment="1" applyProtection="1">
      <alignment horizontal="center" vertical="top"/>
    </xf>
    <xf numFmtId="49" fontId="6" fillId="0" borderId="0" xfId="0" applyNumberFormat="1" applyFont="1" applyAlignment="1" applyProtection="1">
      <alignment horizontal="left" vertical="center" wrapText="1"/>
    </xf>
    <xf numFmtId="1" fontId="7"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top"/>
    </xf>
    <xf numFmtId="49" fontId="7" fillId="0" borderId="0" xfId="0" applyNumberFormat="1" applyFont="1" applyAlignment="1" applyProtection="1">
      <alignment vertical="top" wrapText="1" shrinkToFit="1"/>
    </xf>
    <xf numFmtId="0" fontId="6" fillId="0" borderId="0" xfId="0" applyFont="1" applyBorder="1" applyAlignment="1" applyProtection="1">
      <alignment horizontal="justify" vertical="top"/>
    </xf>
    <xf numFmtId="49" fontId="6" fillId="0" borderId="0" xfId="0" applyNumberFormat="1" applyFont="1" applyAlignment="1" applyProtection="1">
      <alignment horizontal="left" vertical="top" wrapText="1"/>
    </xf>
    <xf numFmtId="49" fontId="7" fillId="0" borderId="0" xfId="0" applyNumberFormat="1" applyFont="1" applyBorder="1" applyAlignment="1" applyProtection="1">
      <alignment horizontal="center" vertical="center" wrapText="1"/>
    </xf>
    <xf numFmtId="0" fontId="7" fillId="0" borderId="0" xfId="0" applyFont="1" applyBorder="1" applyAlignment="1" applyProtection="1">
      <alignment horizontal="left" vertical="justify" wrapText="1"/>
    </xf>
    <xf numFmtId="0" fontId="7" fillId="0" borderId="0" xfId="0" applyFont="1" applyBorder="1" applyAlignment="1" applyProtection="1">
      <alignment horizontal="center" wrapText="1"/>
    </xf>
    <xf numFmtId="2" fontId="7" fillId="0" borderId="0" xfId="0" applyNumberFormat="1" applyFont="1" applyFill="1" applyBorder="1" applyAlignment="1" applyProtection="1">
      <alignment horizontal="center" wrapText="1"/>
    </xf>
    <xf numFmtId="0" fontId="7" fillId="0" borderId="0" xfId="0" applyFont="1" applyBorder="1" applyAlignment="1" applyProtection="1">
      <alignment horizontal="center" vertical="center" wrapText="1"/>
    </xf>
    <xf numFmtId="3" fontId="7" fillId="0" borderId="0" xfId="0" applyNumberFormat="1" applyFont="1" applyBorder="1" applyAlignment="1" applyProtection="1">
      <alignment horizontal="center"/>
    </xf>
    <xf numFmtId="2" fontId="7" fillId="0" borderId="0" xfId="0" applyNumberFormat="1" applyFont="1" applyFill="1" applyBorder="1" applyAlignment="1" applyProtection="1">
      <alignment horizontal="center" vertical="center" wrapText="1"/>
    </xf>
    <xf numFmtId="49" fontId="6" fillId="0" borderId="0" xfId="0" applyNumberFormat="1" applyFont="1" applyAlignment="1" applyProtection="1">
      <alignment vertical="justify" wrapText="1" shrinkToFit="1"/>
    </xf>
    <xf numFmtId="0" fontId="6" fillId="0" borderId="0" xfId="0" applyFont="1" applyAlignment="1" applyProtection="1">
      <alignment vertical="top" wrapText="1"/>
    </xf>
    <xf numFmtId="0" fontId="23" fillId="0" borderId="0" xfId="0" applyFont="1" applyAlignment="1" applyProtection="1"/>
    <xf numFmtId="0" fontId="7" fillId="0" borderId="6" xfId="0" applyFont="1" applyBorder="1" applyAlignment="1" applyProtection="1">
      <alignment horizontal="left" vertical="justify"/>
      <protection locked="0"/>
    </xf>
    <xf numFmtId="0" fontId="6" fillId="0" borderId="0" xfId="0" applyFont="1" applyBorder="1" applyAlignment="1" applyProtection="1">
      <alignment vertical="justify"/>
      <protection locked="0"/>
    </xf>
    <xf numFmtId="0" fontId="7" fillId="0" borderId="6" xfId="0" applyFont="1" applyBorder="1" applyAlignment="1" applyProtection="1">
      <alignment horizontal="center" vertical="justify"/>
      <protection locked="0"/>
    </xf>
    <xf numFmtId="2" fontId="6" fillId="0" borderId="0"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center" vertical="top" wrapText="1"/>
      <protection locked="0"/>
    </xf>
    <xf numFmtId="2" fontId="0" fillId="0" borderId="0" xfId="0" applyNumberFormat="1" applyAlignment="1" applyProtection="1">
      <alignment horizontal="center" wrapText="1" shrinkToFit="1"/>
      <protection locked="0"/>
    </xf>
    <xf numFmtId="2" fontId="3" fillId="0" borderId="0" xfId="0" applyNumberFormat="1" applyFont="1" applyFill="1" applyBorder="1" applyAlignment="1" applyProtection="1">
      <alignment horizontal="center"/>
      <protection locked="0"/>
    </xf>
    <xf numFmtId="0" fontId="7" fillId="0" borderId="0" xfId="0" applyFont="1" applyBorder="1" applyAlignment="1" applyProtection="1">
      <alignment horizontal="center" vertical="center"/>
      <protection locked="0"/>
    </xf>
    <xf numFmtId="49" fontId="25" fillId="0" borderId="11" xfId="3" applyNumberFormat="1" applyFont="1" applyBorder="1" applyAlignment="1" applyProtection="1">
      <alignment horizontal="center" vertical="center" wrapText="1"/>
      <protection hidden="1"/>
    </xf>
    <xf numFmtId="0" fontId="25" fillId="0" borderId="11" xfId="3" applyFont="1" applyBorder="1" applyAlignment="1" applyProtection="1">
      <alignment horizontal="center" vertical="center" wrapText="1"/>
      <protection hidden="1"/>
    </xf>
    <xf numFmtId="0" fontId="25" fillId="0" borderId="11" xfId="3" applyFont="1" applyBorder="1" applyAlignment="1" applyProtection="1">
      <alignment horizontal="center" wrapText="1"/>
      <protection hidden="1"/>
    </xf>
    <xf numFmtId="3" fontId="25" fillId="0" borderId="11" xfId="3" applyNumberFormat="1" applyFont="1" applyBorder="1" applyAlignment="1" applyProtection="1">
      <alignment horizontal="center" vertical="center" wrapText="1"/>
      <protection hidden="1"/>
    </xf>
    <xf numFmtId="4" fontId="25" fillId="0" borderId="11" xfId="3" applyNumberFormat="1" applyFont="1" applyBorder="1" applyAlignment="1" applyProtection="1">
      <alignment horizontal="center" vertical="center" wrapText="1"/>
      <protection hidden="1"/>
    </xf>
    <xf numFmtId="4" fontId="25" fillId="0" borderId="12" xfId="3" applyNumberFormat="1" applyFont="1" applyBorder="1" applyAlignment="1" applyProtection="1">
      <alignment horizontal="center" vertical="center" wrapText="1"/>
      <protection hidden="1"/>
    </xf>
    <xf numFmtId="49" fontId="25" fillId="0" borderId="0" xfId="3" applyNumberFormat="1" applyFont="1" applyAlignment="1" applyProtection="1">
      <alignment horizontal="center" vertical="center" wrapText="1"/>
      <protection hidden="1"/>
    </xf>
    <xf numFmtId="0" fontId="25" fillId="0" borderId="0" xfId="3" applyFont="1" applyAlignment="1" applyProtection="1">
      <alignment horizontal="center" vertical="center" wrapText="1"/>
      <protection hidden="1"/>
    </xf>
    <xf numFmtId="0" fontId="25" fillId="0" borderId="0" xfId="3" applyFont="1" applyAlignment="1" applyProtection="1">
      <alignment horizontal="center" wrapText="1"/>
      <protection hidden="1"/>
    </xf>
    <xf numFmtId="3" fontId="25" fillId="0" borderId="0" xfId="3" applyNumberFormat="1" applyFont="1" applyAlignment="1" applyProtection="1">
      <alignment horizontal="center" vertical="center" wrapText="1"/>
      <protection hidden="1"/>
    </xf>
    <xf numFmtId="4" fontId="25" fillId="0" borderId="0" xfId="3" applyNumberFormat="1" applyFont="1" applyAlignment="1" applyProtection="1">
      <alignment horizontal="center" wrapText="1"/>
      <protection hidden="1"/>
    </xf>
    <xf numFmtId="4" fontId="25" fillId="0" borderId="0" xfId="3" applyNumberFormat="1" applyFont="1" applyAlignment="1" applyProtection="1">
      <alignment horizontal="center" vertical="center" wrapText="1"/>
      <protection hidden="1"/>
    </xf>
    <xf numFmtId="0" fontId="26" fillId="0" borderId="0" xfId="3" applyFont="1" applyAlignment="1" applyProtection="1">
      <alignment horizontal="right" vertical="top"/>
      <protection hidden="1"/>
    </xf>
    <xf numFmtId="49" fontId="27" fillId="0" borderId="0" xfId="3" applyNumberFormat="1" applyFont="1" applyAlignment="1" applyProtection="1">
      <alignment horizontal="left" vertical="top"/>
      <protection hidden="1"/>
    </xf>
    <xf numFmtId="49" fontId="27" fillId="0" borderId="0" xfId="3" applyNumberFormat="1" applyFont="1" applyAlignment="1" applyProtection="1">
      <alignment horizontal="center" vertical="center"/>
      <protection hidden="1"/>
    </xf>
    <xf numFmtId="0" fontId="8" fillId="0" borderId="0" xfId="3" applyFont="1" applyProtection="1">
      <protection hidden="1"/>
    </xf>
    <xf numFmtId="0" fontId="27" fillId="0" borderId="0" xfId="3" applyFont="1" applyAlignment="1" applyProtection="1">
      <alignment horizontal="center" wrapText="1"/>
      <protection hidden="1"/>
    </xf>
    <xf numFmtId="3" fontId="27" fillId="0" borderId="0" xfId="3" applyNumberFormat="1" applyFont="1" applyAlignment="1" applyProtection="1">
      <alignment horizontal="right" wrapText="1"/>
      <protection hidden="1"/>
    </xf>
    <xf numFmtId="4" fontId="27" fillId="0" borderId="0" xfId="3" applyNumberFormat="1" applyFont="1" applyAlignment="1" applyProtection="1">
      <alignment horizontal="right"/>
      <protection hidden="1"/>
    </xf>
    <xf numFmtId="0" fontId="3" fillId="0" borderId="0" xfId="3" applyFont="1" applyAlignment="1">
      <alignment wrapText="1"/>
    </xf>
    <xf numFmtId="0" fontId="28" fillId="0" borderId="0" xfId="3" applyFont="1" applyAlignment="1" applyProtection="1">
      <alignment wrapText="1"/>
      <protection locked="0"/>
    </xf>
    <xf numFmtId="0" fontId="4" fillId="0" borderId="0" xfId="4" applyFont="1" applyAlignment="1" applyProtection="1">
      <alignment horizontal="right" vertical="top"/>
      <protection hidden="1"/>
    </xf>
    <xf numFmtId="0" fontId="4" fillId="0" borderId="0" xfId="4" applyFont="1" applyAlignment="1" applyProtection="1">
      <alignment horizontal="left" vertical="top"/>
      <protection hidden="1"/>
    </xf>
    <xf numFmtId="0" fontId="4" fillId="0" borderId="0" xfId="4" applyFont="1" applyAlignment="1" applyProtection="1">
      <alignment horizontal="center" vertical="center"/>
      <protection hidden="1"/>
    </xf>
    <xf numFmtId="0" fontId="29" fillId="0" borderId="0" xfId="0" applyFont="1" applyAlignment="1" applyProtection="1">
      <alignment horizontal="left" vertical="top" wrapText="1"/>
    </xf>
    <xf numFmtId="0" fontId="29" fillId="0" borderId="0" xfId="13" applyFont="1" applyAlignment="1">
      <alignment horizontal="center" vertical="top"/>
    </xf>
    <xf numFmtId="0" fontId="29" fillId="0" borderId="0" xfId="0" applyFont="1" applyAlignment="1" applyProtection="1">
      <alignment horizontal="center" vertical="top"/>
    </xf>
    <xf numFmtId="4" fontId="27" fillId="0" borderId="0" xfId="4" applyNumberFormat="1" applyFont="1" applyAlignment="1" applyProtection="1">
      <alignment horizontal="right"/>
      <protection locked="0"/>
    </xf>
    <xf numFmtId="0" fontId="30" fillId="0" borderId="0" xfId="4" applyFont="1" applyAlignment="1" applyProtection="1">
      <alignment horizontal="center" vertical="center"/>
      <protection hidden="1"/>
    </xf>
    <xf numFmtId="49" fontId="3" fillId="0" borderId="0" xfId="3" applyNumberFormat="1" applyFont="1" applyAlignment="1" applyProtection="1">
      <alignment horizontal="left" vertical="center" wrapText="1"/>
      <protection hidden="1"/>
    </xf>
    <xf numFmtId="0" fontId="3" fillId="0" borderId="0" xfId="4" applyAlignment="1" applyProtection="1">
      <alignment horizontal="center" wrapText="1"/>
      <protection hidden="1"/>
    </xf>
    <xf numFmtId="0" fontId="15" fillId="0" borderId="0" xfId="14" applyFont="1" applyProtection="1">
      <protection hidden="1"/>
    </xf>
    <xf numFmtId="4" fontId="27" fillId="0" borderId="0" xfId="4" applyNumberFormat="1" applyFont="1" applyAlignment="1" applyProtection="1">
      <alignment horizontal="right"/>
      <protection hidden="1"/>
    </xf>
    <xf numFmtId="0" fontId="7" fillId="0" borderId="13" xfId="3" applyFont="1" applyBorder="1" applyAlignment="1" applyProtection="1">
      <alignment horizontal="right" vertical="top" wrapText="1"/>
      <protection hidden="1"/>
    </xf>
    <xf numFmtId="0" fontId="7" fillId="0" borderId="14" xfId="3" applyFont="1" applyBorder="1" applyAlignment="1" applyProtection="1">
      <alignment horizontal="left" vertical="top"/>
      <protection hidden="1"/>
    </xf>
    <xf numFmtId="0" fontId="7" fillId="0" borderId="14" xfId="3" applyFont="1" applyBorder="1" applyAlignment="1" applyProtection="1">
      <alignment horizontal="center" vertical="center"/>
      <protection hidden="1"/>
    </xf>
    <xf numFmtId="0" fontId="7" fillId="0" borderId="14" xfId="3" applyFont="1" applyBorder="1" applyAlignment="1" applyProtection="1">
      <alignment horizontal="left" vertical="top" wrapText="1"/>
      <protection hidden="1"/>
    </xf>
    <xf numFmtId="0" fontId="30" fillId="0" borderId="14" xfId="3" applyFont="1" applyBorder="1" applyAlignment="1" applyProtection="1">
      <alignment horizontal="center" wrapText="1"/>
      <protection hidden="1"/>
    </xf>
    <xf numFmtId="3" fontId="3" fillId="0" borderId="14" xfId="3" applyNumberFormat="1" applyFont="1" applyBorder="1" applyAlignment="1" applyProtection="1">
      <alignment horizontal="right" wrapText="1"/>
      <protection hidden="1"/>
    </xf>
    <xf numFmtId="4" fontId="27" fillId="0" borderId="14" xfId="3" applyNumberFormat="1" applyFont="1" applyBorder="1" applyAlignment="1" applyProtection="1">
      <alignment horizontal="right"/>
      <protection hidden="1"/>
    </xf>
    <xf numFmtId="4" fontId="4" fillId="0" borderId="15" xfId="3" applyNumberFormat="1" applyFont="1" applyBorder="1" applyAlignment="1" applyProtection="1">
      <alignment horizontal="right" vertical="center"/>
      <protection hidden="1"/>
    </xf>
    <xf numFmtId="0" fontId="28" fillId="0" borderId="0" xfId="3" applyFont="1" applyAlignment="1" applyProtection="1">
      <alignment wrapText="1"/>
      <protection locked="0" hidden="1"/>
    </xf>
    <xf numFmtId="0" fontId="3" fillId="0" borderId="0" xfId="3" applyFont="1" applyAlignment="1">
      <alignment horizontal="center"/>
    </xf>
    <xf numFmtId="0" fontId="1" fillId="0" borderId="0" xfId="3" applyAlignment="1">
      <alignment horizontal="center"/>
    </xf>
    <xf numFmtId="0" fontId="1" fillId="0" borderId="0" xfId="3"/>
    <xf numFmtId="0" fontId="3" fillId="0" borderId="0" xfId="3" applyFont="1" applyAlignment="1">
      <alignment horizontal="left" vertical="top" wrapText="1"/>
    </xf>
    <xf numFmtId="0" fontId="5" fillId="0" borderId="0" xfId="3" applyFont="1" applyAlignment="1" applyProtection="1">
      <alignment horizontal="center" vertical="center"/>
      <protection hidden="1"/>
    </xf>
    <xf numFmtId="0" fontId="28" fillId="0" borderId="0" xfId="3" applyFont="1" applyAlignment="1" applyProtection="1">
      <alignment vertical="center" wrapText="1"/>
      <protection hidden="1"/>
    </xf>
    <xf numFmtId="0" fontId="29" fillId="0" borderId="0" xfId="13" applyFont="1" applyAlignment="1">
      <alignment horizontal="justify" vertical="top" wrapText="1"/>
    </xf>
    <xf numFmtId="0" fontId="32" fillId="0" borderId="0" xfId="0" applyFont="1" applyAlignment="1" applyProtection="1">
      <alignment horizontal="center" vertical="top"/>
    </xf>
    <xf numFmtId="0" fontId="5" fillId="0" borderId="0" xfId="3" applyFont="1" applyFill="1" applyAlignment="1" applyProtection="1">
      <alignment horizontal="center" vertical="center"/>
      <protection hidden="1"/>
    </xf>
    <xf numFmtId="0" fontId="8" fillId="0" borderId="0" xfId="3" applyFont="1" applyProtection="1">
      <protection locked="0" hidden="1"/>
    </xf>
    <xf numFmtId="0" fontId="3" fillId="0" borderId="0" xfId="3" applyFont="1" applyAlignment="1" applyProtection="1">
      <alignment wrapText="1"/>
      <protection locked="0"/>
    </xf>
    <xf numFmtId="4" fontId="27" fillId="0" borderId="0" xfId="3" applyNumberFormat="1" applyFont="1" applyAlignment="1" applyProtection="1">
      <alignment horizontal="right"/>
      <protection locked="0" hidden="1"/>
    </xf>
    <xf numFmtId="4" fontId="27" fillId="0" borderId="0" xfId="4" applyNumberFormat="1" applyFont="1" applyAlignment="1" applyProtection="1">
      <alignment horizontal="right"/>
      <protection locked="0" hidden="1"/>
    </xf>
    <xf numFmtId="0" fontId="8" fillId="0" borderId="0" xfId="0" applyFont="1" applyBorder="1" applyAlignment="1" applyProtection="1">
      <alignment horizontal="center" wrapText="1"/>
    </xf>
    <xf numFmtId="49" fontId="7" fillId="0" borderId="3"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0" fontId="24" fillId="0" borderId="0" xfId="0" applyFont="1" applyAlignment="1" applyProtection="1">
      <alignment horizontal="center" wrapText="1"/>
      <protection locked="0"/>
    </xf>
    <xf numFmtId="0" fontId="24" fillId="0" borderId="0" xfId="0" applyFont="1" applyAlignment="1" applyProtection="1">
      <alignment horizontal="center"/>
      <protection locked="0"/>
    </xf>
    <xf numFmtId="0" fontId="8" fillId="0" borderId="7" xfId="3" applyFont="1" applyBorder="1" applyAlignment="1" applyProtection="1">
      <alignment horizontal="center" vertical="center" wrapText="1"/>
      <protection hidden="1"/>
    </xf>
    <xf numFmtId="0" fontId="8" fillId="0" borderId="8" xfId="3" applyFont="1" applyBorder="1" applyAlignment="1" applyProtection="1">
      <alignment horizontal="center" vertical="center"/>
      <protection hidden="1"/>
    </xf>
    <xf numFmtId="0" fontId="8" fillId="0" borderId="9" xfId="3" applyFont="1" applyBorder="1" applyAlignment="1" applyProtection="1">
      <alignment horizontal="center" vertical="center"/>
      <protection hidden="1"/>
    </xf>
    <xf numFmtId="49" fontId="25" fillId="0" borderId="10" xfId="3" applyNumberFormat="1" applyFont="1" applyBorder="1" applyAlignment="1" applyProtection="1">
      <alignment horizontal="center" vertical="center" wrapText="1"/>
      <protection hidden="1"/>
    </xf>
    <xf numFmtId="49" fontId="25" fillId="0" borderId="11" xfId="3" applyNumberFormat="1" applyFont="1" applyBorder="1" applyAlignment="1" applyProtection="1">
      <alignment horizontal="center" vertical="center" wrapText="1"/>
      <protection hidden="1"/>
    </xf>
  </cellXfs>
  <cellStyles count="15">
    <cellStyle name="Comma 2" xfId="7"/>
    <cellStyle name="Normal 10" xfId="10"/>
    <cellStyle name="Normal 104" xfId="9"/>
    <cellStyle name="Normal 2" xfId="3"/>
    <cellStyle name="Normal 3" xfId="5"/>
    <cellStyle name="Normal 4" xfId="1"/>
    <cellStyle name="Normal 5" xfId="12"/>
    <cellStyle name="Normal_ACS" xfId="14"/>
    <cellStyle name="Normalno" xfId="0" builtinId="0"/>
    <cellStyle name="Normalno 2 2 3" xfId="8"/>
    <cellStyle name="Normalno 4" xfId="2"/>
    <cellStyle name="Obično 2" xfId="4"/>
    <cellStyle name="Obično_08.08.07-TROŠKOVNIK_STROJARSTVO_LAPAD" xfId="6"/>
    <cellStyle name="Obično_Obalna_setnica_troškovnik izmjene 23.11.2009.xls za SITUACIJU" xfId="13"/>
    <cellStyle name="Style 1" xfId="11"/>
  </cellStyles>
  <dxfs count="7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gudicek\AppData\Local\Temp\2030\CentrixTemp\Tro&#353;kovnik%20Vitezi&#263;eva%2057_elektroinstalaci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
      <sheetName val="NN_PRIKLJUČAK"/>
      <sheetName val="KABELI I SPOJNA OPREMA"/>
      <sheetName val="ELEKTROINSTALACIJSKI MATERIJAL"/>
      <sheetName val="UZEMLJENJE, GROMOBRAN, IPMM"/>
      <sheetName val="ZAŠTITNA OPREMA"/>
      <sheetName val="RAZDJELNICI"/>
      <sheetName val="USLUGE I DOKUMENTACIJA"/>
      <sheetName val="REKAPITULACIJA"/>
    </sheetNames>
    <sheetDataSet>
      <sheetData sheetId="0"/>
      <sheetData sheetId="1">
        <row r="10">
          <cell r="D10" t="str">
            <v>NN_PRIKLJUČAK</v>
          </cell>
        </row>
      </sheetData>
      <sheetData sheetId="2">
        <row r="21">
          <cell r="D21" t="str">
            <v>KABELI I SPOJNA OPREMA</v>
          </cell>
        </row>
      </sheetData>
      <sheetData sheetId="3">
        <row r="23">
          <cell r="D23" t="str">
            <v>ELEKTROINSTALACIJSKI MATERIJAL</v>
          </cell>
        </row>
      </sheetData>
      <sheetData sheetId="4">
        <row r="15">
          <cell r="D15" t="str">
            <v>UZEMLJENJE I IPMM</v>
          </cell>
        </row>
      </sheetData>
      <sheetData sheetId="5">
        <row r="29">
          <cell r="D29" t="str">
            <v>ZAŠTITNA OPREMA I OSTALO</v>
          </cell>
        </row>
      </sheetData>
      <sheetData sheetId="6">
        <row r="49">
          <cell r="D49" t="str">
            <v>RAZDJELNIK</v>
          </cell>
        </row>
      </sheetData>
      <sheetData sheetId="7">
        <row r="16">
          <cell r="D16" t="str">
            <v>USLUGE I DOKUMENTACIJA</v>
          </cell>
        </row>
      </sheetData>
      <sheetData sheetId="8"/>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
  <sheetViews>
    <sheetView tabSelected="1" workbookViewId="0">
      <selection activeCell="F4" sqref="F4"/>
    </sheetView>
  </sheetViews>
  <sheetFormatPr defaultRowHeight="14.25" x14ac:dyDescent="0.2"/>
  <cols>
    <col min="2" max="2" width="66.625" customWidth="1"/>
  </cols>
  <sheetData>
    <row r="1" spans="1:2" ht="90" customHeight="1" x14ac:dyDescent="0.25">
      <c r="A1" s="211" t="s">
        <v>229</v>
      </c>
      <c r="B1" s="211"/>
    </row>
  </sheetData>
  <sheetProtection algorithmName="SHA-512" hashValue="4Fiu86dp5aor6M33o33FvJf5zWBN71wZ31WU9jGzFohJqIDIJD1KeSTonqZEFsOYauqADg2d8FftoBCKc9l/Mw==" saltValue="FDLNE2nwl05DLCb4NcE2YA==" spinCount="100000" sheet="1" objects="1" scenarios="1"/>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9"/>
  <sheetViews>
    <sheetView topLeftCell="A11" workbookViewId="0">
      <selection activeCell="G9" sqref="G9"/>
    </sheetView>
  </sheetViews>
  <sheetFormatPr defaultRowHeight="14.25" x14ac:dyDescent="0.2"/>
  <cols>
    <col min="1" max="1" width="3.125" customWidth="1"/>
    <col min="2" max="2" width="3.25" customWidth="1"/>
    <col min="3" max="3" width="5.75" customWidth="1"/>
    <col min="4" max="4" width="33.875" customWidth="1"/>
    <col min="5" max="5" width="6" customWidth="1"/>
    <col min="6" max="6" width="6.25" customWidth="1"/>
    <col min="7" max="7" width="6.7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165</v>
      </c>
      <c r="B4" s="169" t="s">
        <v>7</v>
      </c>
      <c r="C4" s="170"/>
      <c r="D4" s="171"/>
      <c r="E4" s="172" t="s">
        <v>7</v>
      </c>
      <c r="F4" s="173"/>
      <c r="G4" s="174"/>
      <c r="H4" s="174"/>
    </row>
    <row r="5" spans="1:8" ht="15.75" x14ac:dyDescent="0.2">
      <c r="A5" s="168"/>
      <c r="B5" s="169"/>
      <c r="C5" s="170"/>
      <c r="D5" s="197" t="s">
        <v>166</v>
      </c>
      <c r="E5" s="172"/>
      <c r="F5" s="173"/>
      <c r="G5" s="174"/>
      <c r="H5" s="174"/>
    </row>
    <row r="6" spans="1:8" ht="15.75" x14ac:dyDescent="0.25">
      <c r="A6" s="168"/>
      <c r="B6" s="169"/>
      <c r="C6" s="170"/>
      <c r="D6" s="171"/>
      <c r="E6" s="172"/>
      <c r="F6" s="173"/>
      <c r="G6" s="174"/>
      <c r="H6" s="174"/>
    </row>
    <row r="7" spans="1:8" ht="20.25" customHeight="1" x14ac:dyDescent="0.25">
      <c r="A7" s="177" t="s">
        <v>165</v>
      </c>
      <c r="B7" s="178">
        <v>1</v>
      </c>
      <c r="C7" s="179"/>
      <c r="D7" s="175" t="s">
        <v>167</v>
      </c>
      <c r="E7" s="199" t="s">
        <v>148</v>
      </c>
      <c r="F7" s="200">
        <v>1</v>
      </c>
      <c r="G7" s="183"/>
      <c r="H7" s="174">
        <f>F7*G7</f>
        <v>0</v>
      </c>
    </row>
    <row r="8" spans="1:8" ht="15.75" x14ac:dyDescent="0.25">
      <c r="A8" s="168"/>
      <c r="B8" s="169"/>
      <c r="C8" s="170"/>
      <c r="D8" s="171"/>
      <c r="E8" s="172"/>
      <c r="F8" s="173"/>
      <c r="G8" s="174"/>
      <c r="H8" s="174"/>
    </row>
    <row r="9" spans="1:8" ht="90" customHeight="1" x14ac:dyDescent="0.25">
      <c r="A9" s="177" t="s">
        <v>165</v>
      </c>
      <c r="B9" s="178">
        <v>2</v>
      </c>
      <c r="C9" s="184"/>
      <c r="D9" s="175" t="s">
        <v>168</v>
      </c>
      <c r="E9" s="199" t="s">
        <v>148</v>
      </c>
      <c r="F9" s="200">
        <v>1</v>
      </c>
      <c r="G9" s="183"/>
      <c r="H9" s="174">
        <f>F9*G9</f>
        <v>0</v>
      </c>
    </row>
    <row r="10" spans="1:8" x14ac:dyDescent="0.2">
      <c r="A10" s="177"/>
      <c r="B10" s="178"/>
      <c r="C10" s="184"/>
      <c r="D10" s="185"/>
      <c r="E10" s="186"/>
      <c r="F10" s="187"/>
      <c r="G10" s="188"/>
      <c r="H10" s="174"/>
    </row>
    <row r="11" spans="1:8" ht="67.5" customHeight="1" x14ac:dyDescent="0.25">
      <c r="A11" s="177" t="s">
        <v>165</v>
      </c>
      <c r="B11" s="178">
        <v>3</v>
      </c>
      <c r="C11" s="184"/>
      <c r="D11" s="175" t="s">
        <v>169</v>
      </c>
      <c r="E11" s="199" t="s">
        <v>148</v>
      </c>
      <c r="F11" s="200">
        <v>1</v>
      </c>
      <c r="G11" s="183"/>
      <c r="H11" s="174">
        <f>F11*G11</f>
        <v>0</v>
      </c>
    </row>
    <row r="12" spans="1:8" x14ac:dyDescent="0.2">
      <c r="A12" s="177"/>
      <c r="B12" s="178"/>
      <c r="C12" s="184"/>
      <c r="D12" s="185"/>
      <c r="E12" s="186"/>
      <c r="F12" s="187"/>
      <c r="G12" s="188"/>
      <c r="H12" s="174"/>
    </row>
    <row r="13" spans="1:8" ht="45" customHeight="1" x14ac:dyDescent="0.2">
      <c r="A13" s="177" t="s">
        <v>165</v>
      </c>
      <c r="B13" s="178">
        <v>4</v>
      </c>
      <c r="C13" s="184"/>
      <c r="D13" s="175" t="s">
        <v>170</v>
      </c>
      <c r="E13" s="198" t="s">
        <v>148</v>
      </c>
      <c r="F13" s="187">
        <v>1</v>
      </c>
      <c r="G13" s="183"/>
      <c r="H13" s="174">
        <f>F13*G13</f>
        <v>0</v>
      </c>
    </row>
    <row r="14" spans="1:8" x14ac:dyDescent="0.2">
      <c r="A14" s="177"/>
      <c r="B14" s="178"/>
      <c r="C14" s="184"/>
      <c r="D14" s="202"/>
      <c r="E14" s="186"/>
      <c r="F14" s="187"/>
      <c r="G14" s="188"/>
      <c r="H14" s="174"/>
    </row>
    <row r="15" spans="1:8" ht="47.25" customHeight="1" x14ac:dyDescent="0.2">
      <c r="A15" s="177" t="s">
        <v>165</v>
      </c>
      <c r="B15" s="178">
        <v>5</v>
      </c>
      <c r="C15" s="184"/>
      <c r="D15" s="185" t="s">
        <v>171</v>
      </c>
      <c r="E15" s="198" t="s">
        <v>148</v>
      </c>
      <c r="F15" s="187">
        <v>1</v>
      </c>
      <c r="G15" s="183"/>
      <c r="H15" s="174">
        <f>F15*G15</f>
        <v>0</v>
      </c>
    </row>
    <row r="16" spans="1:8" x14ac:dyDescent="0.2">
      <c r="A16" s="177"/>
      <c r="B16" s="178"/>
      <c r="C16" s="184"/>
      <c r="D16" s="185"/>
      <c r="E16" s="198"/>
      <c r="F16" s="187"/>
      <c r="G16" s="183"/>
      <c r="H16" s="174"/>
    </row>
    <row r="17" spans="1:8" x14ac:dyDescent="0.2">
      <c r="A17" s="177"/>
      <c r="B17" s="178"/>
      <c r="C17" s="184"/>
      <c r="D17" s="203" t="s">
        <v>172</v>
      </c>
      <c r="E17" s="186"/>
      <c r="F17" s="187"/>
      <c r="G17" s="188"/>
      <c r="H17" s="174"/>
    </row>
    <row r="18" spans="1:8" ht="15" x14ac:dyDescent="0.25">
      <c r="A18" s="177"/>
      <c r="B18" s="178"/>
      <c r="C18" s="184"/>
      <c r="D18" s="185"/>
      <c r="E18" s="199"/>
      <c r="F18" s="200"/>
      <c r="G18" s="188"/>
      <c r="H18" s="174"/>
    </row>
    <row r="19" spans="1:8" ht="15" x14ac:dyDescent="0.25">
      <c r="A19" s="177" t="s">
        <v>165</v>
      </c>
      <c r="B19" s="178">
        <v>6</v>
      </c>
      <c r="C19" s="184"/>
      <c r="D19" s="185" t="s">
        <v>173</v>
      </c>
      <c r="E19" s="198" t="s">
        <v>148</v>
      </c>
      <c r="F19" s="200">
        <v>1</v>
      </c>
      <c r="G19" s="183"/>
      <c r="H19" s="174">
        <f>F19*G19</f>
        <v>0</v>
      </c>
    </row>
    <row r="20" spans="1:8" ht="15" x14ac:dyDescent="0.25">
      <c r="A20" s="177"/>
      <c r="B20" s="178"/>
      <c r="C20" s="184"/>
      <c r="D20" s="185"/>
      <c r="E20" s="199"/>
      <c r="F20" s="200"/>
      <c r="G20" s="188"/>
      <c r="H20" s="174"/>
    </row>
    <row r="21" spans="1:8" ht="65.25" customHeight="1" x14ac:dyDescent="0.25">
      <c r="A21" s="177" t="s">
        <v>165</v>
      </c>
      <c r="B21" s="178">
        <v>7</v>
      </c>
      <c r="C21" s="184"/>
      <c r="D21" s="185" t="s">
        <v>174</v>
      </c>
      <c r="E21" s="198" t="s">
        <v>148</v>
      </c>
      <c r="F21" s="200">
        <v>1</v>
      </c>
      <c r="G21" s="183"/>
      <c r="H21" s="174">
        <f>F21*G21</f>
        <v>0</v>
      </c>
    </row>
    <row r="22" spans="1:8" ht="15" x14ac:dyDescent="0.25">
      <c r="A22" s="177"/>
      <c r="B22" s="178"/>
      <c r="C22" s="184"/>
      <c r="D22" s="185"/>
      <c r="E22" s="199"/>
      <c r="F22" s="200"/>
      <c r="G22" s="188"/>
      <c r="H22" s="174"/>
    </row>
    <row r="23" spans="1:8" ht="87.75" customHeight="1" x14ac:dyDescent="0.25">
      <c r="A23" s="177" t="s">
        <v>165</v>
      </c>
      <c r="B23" s="178">
        <v>8</v>
      </c>
      <c r="C23" s="184"/>
      <c r="D23" s="185" t="s">
        <v>175</v>
      </c>
      <c r="E23" s="198" t="s">
        <v>148</v>
      </c>
      <c r="F23" s="200">
        <v>1</v>
      </c>
      <c r="G23" s="183"/>
      <c r="H23" s="174">
        <f>F23*G23</f>
        <v>0</v>
      </c>
    </row>
    <row r="24" spans="1:8" ht="15" x14ac:dyDescent="0.25">
      <c r="A24" s="177"/>
      <c r="B24" s="178"/>
      <c r="C24" s="184"/>
      <c r="D24" s="185"/>
      <c r="E24" s="199"/>
      <c r="F24" s="200"/>
      <c r="G24" s="188"/>
      <c r="H24" s="174"/>
    </row>
    <row r="25" spans="1:8" ht="42.75" customHeight="1" x14ac:dyDescent="0.25">
      <c r="A25" s="177" t="s">
        <v>165</v>
      </c>
      <c r="B25" s="178">
        <v>9</v>
      </c>
      <c r="C25" s="184"/>
      <c r="D25" s="185" t="s">
        <v>176</v>
      </c>
      <c r="E25" s="198" t="s">
        <v>148</v>
      </c>
      <c r="F25" s="200">
        <v>1</v>
      </c>
      <c r="G25" s="183"/>
      <c r="H25" s="174">
        <f>F25*G25</f>
        <v>0</v>
      </c>
    </row>
    <row r="26" spans="1:8" ht="15" x14ac:dyDescent="0.25">
      <c r="A26" s="177"/>
      <c r="B26" s="178"/>
      <c r="C26" s="184"/>
      <c r="D26" s="185"/>
      <c r="E26" s="199"/>
      <c r="F26" s="200"/>
      <c r="G26" s="188"/>
      <c r="H26" s="174"/>
    </row>
    <row r="27" spans="1:8" ht="36.75" customHeight="1" x14ac:dyDescent="0.25">
      <c r="A27" s="177" t="s">
        <v>165</v>
      </c>
      <c r="B27" s="178">
        <v>10</v>
      </c>
      <c r="C27" s="184"/>
      <c r="D27" s="185" t="s">
        <v>177</v>
      </c>
      <c r="E27" s="198" t="s">
        <v>148</v>
      </c>
      <c r="F27" s="200">
        <v>1</v>
      </c>
      <c r="G27" s="183"/>
      <c r="H27" s="174">
        <f>F27*G27</f>
        <v>0</v>
      </c>
    </row>
    <row r="28" spans="1:8" ht="15.75" thickBot="1" x14ac:dyDescent="0.3">
      <c r="A28" s="177"/>
      <c r="B28" s="178"/>
      <c r="C28" s="184"/>
      <c r="D28" s="185"/>
      <c r="E28" s="199"/>
      <c r="F28" s="200"/>
      <c r="G28" s="188"/>
      <c r="H28" s="174"/>
    </row>
    <row r="29" spans="1:8" ht="15.75" thickBot="1" x14ac:dyDescent="0.25">
      <c r="A29" s="189" t="s">
        <v>165</v>
      </c>
      <c r="B29" s="190"/>
      <c r="C29" s="191"/>
      <c r="D29" s="192" t="s">
        <v>178</v>
      </c>
      <c r="E29" s="193"/>
      <c r="F29" s="194"/>
      <c r="G29" s="195"/>
      <c r="H29" s="196">
        <f>SUM(H5:H28)</f>
        <v>0</v>
      </c>
    </row>
  </sheetData>
  <sheetProtection algorithmName="SHA-512" hashValue="rzyty1AqVbsmBZi+GKVZoI4fZIakTR/Tek3oqQ1Mxc46lK9Ws0oUdkDqy0mqJLGKg3jFfIuPRghb9gKSHfB6sg==" saltValue="cOtn3vnYbcLTXglscJzR/A==" spinCount="100000" sheet="1" objects="1" scenarios="1"/>
  <mergeCells count="2">
    <mergeCell ref="A1:H1"/>
    <mergeCell ref="A2:B2"/>
  </mergeCells>
  <conditionalFormatting sqref="H2:H5 H29">
    <cfRule type="cellIs" dxfId="37" priority="16" stopIfTrue="1" operator="equal">
      <formula>0</formula>
    </cfRule>
  </conditionalFormatting>
  <conditionalFormatting sqref="H10 H12 H6">
    <cfRule type="cellIs" dxfId="36" priority="15" stopIfTrue="1" operator="equal">
      <formula>0</formula>
    </cfRule>
  </conditionalFormatting>
  <conditionalFormatting sqref="H9">
    <cfRule type="cellIs" dxfId="35" priority="14" stopIfTrue="1" operator="equal">
      <formula>0</formula>
    </cfRule>
  </conditionalFormatting>
  <conditionalFormatting sqref="H11">
    <cfRule type="cellIs" dxfId="34" priority="13" stopIfTrue="1" operator="equal">
      <formula>0</formula>
    </cfRule>
  </conditionalFormatting>
  <conditionalFormatting sqref="H13">
    <cfRule type="cellIs" dxfId="33" priority="12" stopIfTrue="1" operator="equal">
      <formula>0</formula>
    </cfRule>
  </conditionalFormatting>
  <conditionalFormatting sqref="H14">
    <cfRule type="cellIs" dxfId="32" priority="11" stopIfTrue="1" operator="equal">
      <formula>0</formula>
    </cfRule>
  </conditionalFormatting>
  <conditionalFormatting sqref="H15:H16">
    <cfRule type="cellIs" dxfId="31" priority="10" stopIfTrue="1" operator="equal">
      <formula>0</formula>
    </cfRule>
  </conditionalFormatting>
  <conditionalFormatting sqref="H8">
    <cfRule type="cellIs" dxfId="30" priority="9" stopIfTrue="1" operator="equal">
      <formula>0</formula>
    </cfRule>
  </conditionalFormatting>
  <conditionalFormatting sqref="H7">
    <cfRule type="cellIs" dxfId="29" priority="8" stopIfTrue="1" operator="equal">
      <formula>0</formula>
    </cfRule>
  </conditionalFormatting>
  <conditionalFormatting sqref="H19">
    <cfRule type="cellIs" dxfId="28" priority="5" stopIfTrue="1" operator="equal">
      <formula>0</formula>
    </cfRule>
  </conditionalFormatting>
  <conditionalFormatting sqref="H25">
    <cfRule type="cellIs" dxfId="27" priority="2" stopIfTrue="1" operator="equal">
      <formula>0</formula>
    </cfRule>
  </conditionalFormatting>
  <conditionalFormatting sqref="H27">
    <cfRule type="cellIs" dxfId="26" priority="1" stopIfTrue="1" operator="equal">
      <formula>0</formula>
    </cfRule>
  </conditionalFormatting>
  <conditionalFormatting sqref="H18 H20 H22 H24 H26 H28">
    <cfRule type="cellIs" dxfId="25" priority="7" stopIfTrue="1" operator="equal">
      <formula>0</formula>
    </cfRule>
  </conditionalFormatting>
  <conditionalFormatting sqref="H17">
    <cfRule type="cellIs" dxfId="24" priority="6" stopIfTrue="1" operator="equal">
      <formula>0</formula>
    </cfRule>
  </conditionalFormatting>
  <conditionalFormatting sqref="H21">
    <cfRule type="cellIs" dxfId="23" priority="4" stopIfTrue="1" operator="equal">
      <formula>0</formula>
    </cfRule>
  </conditionalFormatting>
  <conditionalFormatting sqref="H23">
    <cfRule type="cellIs" dxfId="22" priority="3" stopIfTrue="1" operator="equal">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49"/>
  <sheetViews>
    <sheetView topLeftCell="A37" workbookViewId="0">
      <selection activeCell="N35" sqref="N35"/>
    </sheetView>
  </sheetViews>
  <sheetFormatPr defaultRowHeight="14.25" x14ac:dyDescent="0.2"/>
  <cols>
    <col min="1" max="1" width="3.625" customWidth="1"/>
    <col min="2" max="2" width="3" customWidth="1"/>
    <col min="3" max="3" width="5.875" customWidth="1"/>
    <col min="4" max="4" width="38.125" customWidth="1"/>
    <col min="5" max="5" width="6.125" customWidth="1"/>
    <col min="6" max="6" width="5.87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179</v>
      </c>
      <c r="B4" s="169" t="s">
        <v>7</v>
      </c>
      <c r="C4" s="170"/>
      <c r="D4" s="171"/>
      <c r="E4" s="172" t="s">
        <v>7</v>
      </c>
      <c r="F4" s="173"/>
      <c r="G4" s="174"/>
      <c r="H4" s="174"/>
    </row>
    <row r="5" spans="1:8" ht="15.75" x14ac:dyDescent="0.2">
      <c r="A5" s="168"/>
      <c r="B5" s="169"/>
      <c r="C5" s="170"/>
      <c r="D5" s="197" t="s">
        <v>166</v>
      </c>
      <c r="E5" s="172"/>
      <c r="F5" s="173"/>
      <c r="G5" s="174"/>
      <c r="H5" s="174"/>
    </row>
    <row r="6" spans="1:8" ht="15.75" x14ac:dyDescent="0.25">
      <c r="A6" s="168"/>
      <c r="B6" s="169"/>
      <c r="C6" s="170"/>
      <c r="D6" s="171"/>
      <c r="E6" s="172"/>
      <c r="F6" s="173"/>
      <c r="G6" s="174"/>
      <c r="H6" s="174"/>
    </row>
    <row r="7" spans="1:8" ht="41.25" customHeight="1" x14ac:dyDescent="0.2">
      <c r="A7" s="177" t="s">
        <v>179</v>
      </c>
      <c r="B7" s="178">
        <v>1</v>
      </c>
      <c r="C7" s="170"/>
      <c r="D7" s="175" t="s">
        <v>180</v>
      </c>
      <c r="E7" s="172"/>
      <c r="F7" s="173"/>
      <c r="G7" s="174"/>
      <c r="H7" s="174"/>
    </row>
    <row r="8" spans="1:8" ht="99" customHeight="1" x14ac:dyDescent="0.25">
      <c r="A8" s="177"/>
      <c r="B8" s="178"/>
      <c r="C8" s="170"/>
      <c r="D8" s="175" t="s">
        <v>181</v>
      </c>
      <c r="E8" s="198" t="s">
        <v>148</v>
      </c>
      <c r="F8" s="200">
        <v>1</v>
      </c>
      <c r="G8" s="209"/>
      <c r="H8" s="174">
        <f t="shared" ref="H8:H47" si="0">F8*G8</f>
        <v>0</v>
      </c>
    </row>
    <row r="9" spans="1:8" ht="111" customHeight="1" x14ac:dyDescent="0.25">
      <c r="A9" s="177"/>
      <c r="B9" s="178"/>
      <c r="C9" s="170"/>
      <c r="D9" s="175" t="s">
        <v>182</v>
      </c>
      <c r="E9" s="198" t="s">
        <v>148</v>
      </c>
      <c r="F9" s="200">
        <v>1</v>
      </c>
      <c r="G9" s="209"/>
      <c r="H9" s="174">
        <f t="shared" si="0"/>
        <v>0</v>
      </c>
    </row>
    <row r="10" spans="1:8" ht="15" x14ac:dyDescent="0.25">
      <c r="A10" s="177"/>
      <c r="B10" s="178"/>
      <c r="C10" s="170"/>
      <c r="D10" s="204" t="s">
        <v>183</v>
      </c>
      <c r="E10" s="198" t="s">
        <v>148</v>
      </c>
      <c r="F10" s="200">
        <v>3</v>
      </c>
      <c r="G10" s="209"/>
      <c r="H10" s="174">
        <f t="shared" si="0"/>
        <v>0</v>
      </c>
    </row>
    <row r="11" spans="1:8" ht="36" x14ac:dyDescent="0.25">
      <c r="A11" s="177"/>
      <c r="B11" s="178"/>
      <c r="C11" s="170"/>
      <c r="D11" s="204" t="s">
        <v>184</v>
      </c>
      <c r="E11" s="198" t="s">
        <v>148</v>
      </c>
      <c r="F11" s="200">
        <v>1</v>
      </c>
      <c r="G11" s="209"/>
      <c r="H11" s="174">
        <f t="shared" si="0"/>
        <v>0</v>
      </c>
    </row>
    <row r="12" spans="1:8" ht="24" x14ac:dyDescent="0.25">
      <c r="A12" s="177"/>
      <c r="B12" s="178"/>
      <c r="C12" s="170"/>
      <c r="D12" s="204" t="s">
        <v>185</v>
      </c>
      <c r="E12" s="198" t="s">
        <v>148</v>
      </c>
      <c r="F12" s="200">
        <v>1</v>
      </c>
      <c r="G12" s="209"/>
      <c r="H12" s="174">
        <f t="shared" si="0"/>
        <v>0</v>
      </c>
    </row>
    <row r="13" spans="1:8" ht="24" x14ac:dyDescent="0.25">
      <c r="A13" s="177"/>
      <c r="B13" s="178"/>
      <c r="C13" s="170"/>
      <c r="D13" s="204" t="s">
        <v>186</v>
      </c>
      <c r="E13" s="198" t="s">
        <v>148</v>
      </c>
      <c r="F13" s="200">
        <v>1</v>
      </c>
      <c r="G13" s="209"/>
      <c r="H13" s="174">
        <f t="shared" si="0"/>
        <v>0</v>
      </c>
    </row>
    <row r="14" spans="1:8" ht="78" customHeight="1" x14ac:dyDescent="0.25">
      <c r="A14" s="177"/>
      <c r="B14" s="178"/>
      <c r="C14" s="170"/>
      <c r="D14" s="204" t="s">
        <v>187</v>
      </c>
      <c r="E14" s="198" t="s">
        <v>148</v>
      </c>
      <c r="F14" s="200">
        <v>1</v>
      </c>
      <c r="G14" s="209"/>
      <c r="H14" s="174">
        <f t="shared" si="0"/>
        <v>0</v>
      </c>
    </row>
    <row r="15" spans="1:8" ht="48" x14ac:dyDescent="0.25">
      <c r="A15" s="177"/>
      <c r="B15" s="178"/>
      <c r="C15" s="170"/>
      <c r="D15" s="204" t="s">
        <v>188</v>
      </c>
      <c r="E15" s="198" t="s">
        <v>148</v>
      </c>
      <c r="F15" s="200">
        <v>1</v>
      </c>
      <c r="G15" s="209"/>
      <c r="H15" s="174">
        <f t="shared" si="0"/>
        <v>0</v>
      </c>
    </row>
    <row r="16" spans="1:8" ht="15" x14ac:dyDescent="0.25">
      <c r="A16" s="177"/>
      <c r="B16" s="178"/>
      <c r="C16" s="170"/>
      <c r="D16" s="204" t="s">
        <v>189</v>
      </c>
      <c r="E16" s="198" t="s">
        <v>148</v>
      </c>
      <c r="F16" s="200">
        <v>1</v>
      </c>
      <c r="G16" s="209"/>
      <c r="H16" s="174">
        <f t="shared" si="0"/>
        <v>0</v>
      </c>
    </row>
    <row r="17" spans="1:8" ht="36" x14ac:dyDescent="0.25">
      <c r="A17" s="177"/>
      <c r="B17" s="178"/>
      <c r="C17" s="170"/>
      <c r="D17" s="204" t="s">
        <v>190</v>
      </c>
      <c r="E17" s="198" t="s">
        <v>148</v>
      </c>
      <c r="F17" s="200">
        <v>1</v>
      </c>
      <c r="G17" s="209"/>
      <c r="H17" s="174">
        <f t="shared" si="0"/>
        <v>0</v>
      </c>
    </row>
    <row r="18" spans="1:8" ht="24" x14ac:dyDescent="0.25">
      <c r="A18" s="177"/>
      <c r="B18" s="178"/>
      <c r="C18" s="170"/>
      <c r="D18" s="204" t="s">
        <v>191</v>
      </c>
      <c r="E18" s="198" t="s">
        <v>148</v>
      </c>
      <c r="F18" s="200">
        <v>1</v>
      </c>
      <c r="G18" s="209"/>
      <c r="H18" s="174">
        <f t="shared" si="0"/>
        <v>0</v>
      </c>
    </row>
    <row r="19" spans="1:8" ht="24" x14ac:dyDescent="0.25">
      <c r="A19" s="177"/>
      <c r="B19" s="178"/>
      <c r="C19" s="170"/>
      <c r="D19" s="204" t="s">
        <v>192</v>
      </c>
      <c r="E19" s="198" t="s">
        <v>148</v>
      </c>
      <c r="F19" s="200">
        <v>1</v>
      </c>
      <c r="G19" s="209"/>
      <c r="H19" s="174">
        <f t="shared" si="0"/>
        <v>0</v>
      </c>
    </row>
    <row r="20" spans="1:8" ht="24" x14ac:dyDescent="0.25">
      <c r="A20" s="177"/>
      <c r="B20" s="178"/>
      <c r="C20" s="170"/>
      <c r="D20" s="204" t="s">
        <v>193</v>
      </c>
      <c r="E20" s="198" t="s">
        <v>148</v>
      </c>
      <c r="F20" s="200">
        <v>3</v>
      </c>
      <c r="G20" s="209"/>
      <c r="H20" s="174">
        <f t="shared" si="0"/>
        <v>0</v>
      </c>
    </row>
    <row r="21" spans="1:8" ht="24" x14ac:dyDescent="0.25">
      <c r="A21" s="177"/>
      <c r="B21" s="178"/>
      <c r="C21" s="170"/>
      <c r="D21" s="204" t="s">
        <v>194</v>
      </c>
      <c r="E21" s="198" t="s">
        <v>148</v>
      </c>
      <c r="F21" s="200">
        <v>1</v>
      </c>
      <c r="G21" s="209"/>
      <c r="H21" s="174">
        <f t="shared" si="0"/>
        <v>0</v>
      </c>
    </row>
    <row r="22" spans="1:8" ht="15" x14ac:dyDescent="0.25">
      <c r="A22" s="177"/>
      <c r="B22" s="178"/>
      <c r="C22" s="170"/>
      <c r="D22" s="204" t="s">
        <v>195</v>
      </c>
      <c r="E22" s="198" t="s">
        <v>148</v>
      </c>
      <c r="F22" s="200">
        <v>9</v>
      </c>
      <c r="G22" s="209"/>
      <c r="H22" s="174">
        <f t="shared" si="0"/>
        <v>0</v>
      </c>
    </row>
    <row r="23" spans="1:8" ht="15" x14ac:dyDescent="0.25">
      <c r="A23" s="177"/>
      <c r="B23" s="178"/>
      <c r="C23" s="170"/>
      <c r="D23" s="204" t="s">
        <v>196</v>
      </c>
      <c r="E23" s="198" t="s">
        <v>148</v>
      </c>
      <c r="F23" s="200">
        <v>3</v>
      </c>
      <c r="G23" s="209"/>
      <c r="H23" s="174">
        <f t="shared" si="0"/>
        <v>0</v>
      </c>
    </row>
    <row r="24" spans="1:8" ht="58.5" customHeight="1" x14ac:dyDescent="0.25">
      <c r="A24" s="177"/>
      <c r="B24" s="178"/>
      <c r="C24" s="170"/>
      <c r="D24" s="204" t="s">
        <v>197</v>
      </c>
      <c r="E24" s="198" t="s">
        <v>148</v>
      </c>
      <c r="F24" s="200">
        <v>1</v>
      </c>
      <c r="G24" s="209"/>
      <c r="H24" s="174">
        <f t="shared" si="0"/>
        <v>0</v>
      </c>
    </row>
    <row r="25" spans="1:8" ht="84.75" customHeight="1" x14ac:dyDescent="0.25">
      <c r="A25" s="177"/>
      <c r="B25" s="178"/>
      <c r="C25" s="170"/>
      <c r="D25" s="204" t="s">
        <v>198</v>
      </c>
      <c r="E25" s="198" t="s">
        <v>148</v>
      </c>
      <c r="F25" s="200">
        <v>2</v>
      </c>
      <c r="G25" s="209"/>
      <c r="H25" s="174">
        <f t="shared" si="0"/>
        <v>0</v>
      </c>
    </row>
    <row r="26" spans="1:8" ht="63" customHeight="1" x14ac:dyDescent="0.25">
      <c r="A26" s="177"/>
      <c r="B26" s="178"/>
      <c r="C26" s="170"/>
      <c r="D26" s="204" t="s">
        <v>199</v>
      </c>
      <c r="E26" s="198" t="s">
        <v>148</v>
      </c>
      <c r="F26" s="200">
        <v>2</v>
      </c>
      <c r="G26" s="209"/>
      <c r="H26" s="174">
        <f t="shared" si="0"/>
        <v>0</v>
      </c>
    </row>
    <row r="27" spans="1:8" ht="15" x14ac:dyDescent="0.25">
      <c r="A27" s="177"/>
      <c r="B27" s="178"/>
      <c r="C27" s="170"/>
      <c r="D27" s="204" t="s">
        <v>200</v>
      </c>
      <c r="E27" s="198" t="s">
        <v>148</v>
      </c>
      <c r="F27" s="200">
        <v>1</v>
      </c>
      <c r="G27" s="209"/>
      <c r="H27" s="174">
        <f t="shared" si="0"/>
        <v>0</v>
      </c>
    </row>
    <row r="28" spans="1:8" ht="59.25" customHeight="1" x14ac:dyDescent="0.25">
      <c r="A28" s="177"/>
      <c r="B28" s="178"/>
      <c r="C28" s="170"/>
      <c r="D28" s="204" t="s">
        <v>201</v>
      </c>
      <c r="E28" s="198" t="s">
        <v>148</v>
      </c>
      <c r="F28" s="200">
        <v>1</v>
      </c>
      <c r="G28" s="209"/>
      <c r="H28" s="174">
        <f t="shared" si="0"/>
        <v>0</v>
      </c>
    </row>
    <row r="29" spans="1:8" ht="15" x14ac:dyDescent="0.25">
      <c r="A29" s="177"/>
      <c r="B29" s="178"/>
      <c r="C29" s="170"/>
      <c r="D29" s="204" t="s">
        <v>202</v>
      </c>
      <c r="E29" s="198" t="s">
        <v>148</v>
      </c>
      <c r="F29" s="200">
        <v>1</v>
      </c>
      <c r="G29" s="209"/>
      <c r="H29" s="174">
        <f t="shared" si="0"/>
        <v>0</v>
      </c>
    </row>
    <row r="30" spans="1:8" ht="24" x14ac:dyDescent="0.25">
      <c r="A30" s="177"/>
      <c r="B30" s="178"/>
      <c r="C30" s="170"/>
      <c r="D30" s="204" t="s">
        <v>203</v>
      </c>
      <c r="E30" s="198" t="s">
        <v>148</v>
      </c>
      <c r="F30" s="200">
        <v>5</v>
      </c>
      <c r="G30" s="209"/>
      <c r="H30" s="174">
        <f t="shared" si="0"/>
        <v>0</v>
      </c>
    </row>
    <row r="31" spans="1:8" ht="15" x14ac:dyDescent="0.25">
      <c r="A31" s="177"/>
      <c r="B31" s="178"/>
      <c r="C31" s="170"/>
      <c r="D31" s="204" t="s">
        <v>204</v>
      </c>
      <c r="E31" s="198" t="s">
        <v>148</v>
      </c>
      <c r="F31" s="200">
        <v>5</v>
      </c>
      <c r="G31" s="209"/>
      <c r="H31" s="174">
        <f t="shared" si="0"/>
        <v>0</v>
      </c>
    </row>
    <row r="32" spans="1:8" ht="24" x14ac:dyDescent="0.25">
      <c r="A32" s="177"/>
      <c r="B32" s="178"/>
      <c r="C32" s="170"/>
      <c r="D32" s="204" t="s">
        <v>205</v>
      </c>
      <c r="E32" s="198" t="s">
        <v>148</v>
      </c>
      <c r="F32" s="200">
        <v>10</v>
      </c>
      <c r="G32" s="209"/>
      <c r="H32" s="174">
        <f t="shared" si="0"/>
        <v>0</v>
      </c>
    </row>
    <row r="33" spans="1:8" ht="15" x14ac:dyDescent="0.25">
      <c r="A33" s="177"/>
      <c r="B33" s="178"/>
      <c r="C33" s="170"/>
      <c r="D33" s="204" t="s">
        <v>206</v>
      </c>
      <c r="E33" s="198" t="s">
        <v>148</v>
      </c>
      <c r="F33" s="200">
        <v>3</v>
      </c>
      <c r="G33" s="209"/>
      <c r="H33" s="174">
        <f t="shared" si="0"/>
        <v>0</v>
      </c>
    </row>
    <row r="34" spans="1:8" ht="15" x14ac:dyDescent="0.25">
      <c r="A34" s="177"/>
      <c r="B34" s="178"/>
      <c r="C34" s="170"/>
      <c r="D34" s="204" t="s">
        <v>207</v>
      </c>
      <c r="E34" s="198" t="s">
        <v>148</v>
      </c>
      <c r="F34" s="200">
        <v>1</v>
      </c>
      <c r="G34" s="209"/>
      <c r="H34" s="174">
        <f t="shared" si="0"/>
        <v>0</v>
      </c>
    </row>
    <row r="35" spans="1:8" ht="24" x14ac:dyDescent="0.25">
      <c r="A35" s="177"/>
      <c r="B35" s="178"/>
      <c r="C35" s="170"/>
      <c r="D35" s="204" t="s">
        <v>208</v>
      </c>
      <c r="E35" s="205" t="s">
        <v>148</v>
      </c>
      <c r="F35" s="200">
        <v>1</v>
      </c>
      <c r="G35" s="209"/>
      <c r="H35" s="174">
        <f t="shared" si="0"/>
        <v>0</v>
      </c>
    </row>
    <row r="36" spans="1:8" ht="24" x14ac:dyDescent="0.25">
      <c r="A36" s="177"/>
      <c r="B36" s="178"/>
      <c r="C36" s="170"/>
      <c r="D36" s="204" t="s">
        <v>209</v>
      </c>
      <c r="E36" s="205" t="s">
        <v>148</v>
      </c>
      <c r="F36" s="200">
        <v>3</v>
      </c>
      <c r="G36" s="209"/>
      <c r="H36" s="174">
        <f t="shared" si="0"/>
        <v>0</v>
      </c>
    </row>
    <row r="37" spans="1:8" ht="24" x14ac:dyDescent="0.25">
      <c r="A37" s="177"/>
      <c r="B37" s="178"/>
      <c r="C37" s="170"/>
      <c r="D37" s="204" t="s">
        <v>210</v>
      </c>
      <c r="E37" s="205" t="s">
        <v>148</v>
      </c>
      <c r="F37" s="200">
        <v>1</v>
      </c>
      <c r="G37" s="209"/>
      <c r="H37" s="174">
        <f t="shared" si="0"/>
        <v>0</v>
      </c>
    </row>
    <row r="38" spans="1:8" ht="24" x14ac:dyDescent="0.25">
      <c r="A38" s="177"/>
      <c r="B38" s="178"/>
      <c r="C38" s="170"/>
      <c r="D38" s="204" t="s">
        <v>211</v>
      </c>
      <c r="E38" s="205" t="s">
        <v>148</v>
      </c>
      <c r="F38" s="200">
        <v>1</v>
      </c>
      <c r="G38" s="209"/>
      <c r="H38" s="174">
        <f t="shared" si="0"/>
        <v>0</v>
      </c>
    </row>
    <row r="39" spans="1:8" ht="24" x14ac:dyDescent="0.25">
      <c r="A39" s="177"/>
      <c r="B39" s="178"/>
      <c r="C39" s="170"/>
      <c r="D39" s="204" t="s">
        <v>212</v>
      </c>
      <c r="E39" s="205" t="s">
        <v>148</v>
      </c>
      <c r="F39" s="200">
        <v>2</v>
      </c>
      <c r="G39" s="209"/>
      <c r="H39" s="174">
        <f t="shared" si="0"/>
        <v>0</v>
      </c>
    </row>
    <row r="40" spans="1:8" ht="51" customHeight="1" x14ac:dyDescent="0.25">
      <c r="A40" s="206"/>
      <c r="B40" s="206"/>
      <c r="C40" s="179"/>
      <c r="D40" s="204" t="s">
        <v>197</v>
      </c>
      <c r="E40" s="205" t="s">
        <v>148</v>
      </c>
      <c r="F40" s="200">
        <v>3</v>
      </c>
      <c r="G40" s="210"/>
      <c r="H40" s="174">
        <f t="shared" si="0"/>
        <v>0</v>
      </c>
    </row>
    <row r="41" spans="1:8" ht="54" customHeight="1" x14ac:dyDescent="0.25">
      <c r="A41" s="206"/>
      <c r="B41" s="206"/>
      <c r="C41" s="179"/>
      <c r="D41" s="204" t="s">
        <v>213</v>
      </c>
      <c r="E41" s="205" t="s">
        <v>148</v>
      </c>
      <c r="F41" s="200">
        <v>1</v>
      </c>
      <c r="G41" s="210"/>
      <c r="H41" s="174">
        <f t="shared" si="0"/>
        <v>0</v>
      </c>
    </row>
    <row r="42" spans="1:8" ht="51" customHeight="1" x14ac:dyDescent="0.25">
      <c r="A42" s="206"/>
      <c r="B42" s="206"/>
      <c r="C42" s="179"/>
      <c r="D42" s="204" t="s">
        <v>214</v>
      </c>
      <c r="E42" s="205" t="s">
        <v>148</v>
      </c>
      <c r="F42" s="200">
        <v>1</v>
      </c>
      <c r="G42" s="210"/>
      <c r="H42" s="174">
        <f t="shared" si="0"/>
        <v>0</v>
      </c>
    </row>
    <row r="43" spans="1:8" ht="15" x14ac:dyDescent="0.25">
      <c r="A43" s="206"/>
      <c r="B43" s="206"/>
      <c r="C43" s="179"/>
      <c r="D43" s="204" t="s">
        <v>215</v>
      </c>
      <c r="E43" s="205" t="s">
        <v>148</v>
      </c>
      <c r="F43" s="200">
        <v>1</v>
      </c>
      <c r="G43" s="210"/>
      <c r="H43" s="174">
        <f t="shared" si="0"/>
        <v>0</v>
      </c>
    </row>
    <row r="44" spans="1:8" ht="24" x14ac:dyDescent="0.25">
      <c r="A44" s="206"/>
      <c r="B44" s="206"/>
      <c r="C44" s="179"/>
      <c r="D44" s="204" t="s">
        <v>216</v>
      </c>
      <c r="E44" s="205" t="s">
        <v>148</v>
      </c>
      <c r="F44" s="200">
        <v>7</v>
      </c>
      <c r="G44" s="210"/>
      <c r="H44" s="174">
        <f t="shared" si="0"/>
        <v>0</v>
      </c>
    </row>
    <row r="45" spans="1:8" ht="15" x14ac:dyDescent="0.25">
      <c r="A45" s="206"/>
      <c r="B45" s="206"/>
      <c r="C45" s="179"/>
      <c r="D45" s="204" t="s">
        <v>217</v>
      </c>
      <c r="E45" s="205" t="s">
        <v>148</v>
      </c>
      <c r="F45" s="200">
        <v>1</v>
      </c>
      <c r="G45" s="210"/>
      <c r="H45" s="174">
        <f t="shared" si="0"/>
        <v>0</v>
      </c>
    </row>
    <row r="46" spans="1:8" ht="24" x14ac:dyDescent="0.25">
      <c r="A46" s="206"/>
      <c r="B46" s="206"/>
      <c r="C46" s="179"/>
      <c r="D46" s="204" t="s">
        <v>218</v>
      </c>
      <c r="E46" s="205" t="s">
        <v>148</v>
      </c>
      <c r="F46" s="200">
        <v>1</v>
      </c>
      <c r="G46" s="210"/>
      <c r="H46" s="174">
        <f t="shared" si="0"/>
        <v>0</v>
      </c>
    </row>
    <row r="47" spans="1:8" ht="116.25" customHeight="1" x14ac:dyDescent="0.25">
      <c r="A47" s="206"/>
      <c r="B47" s="206"/>
      <c r="C47" s="179"/>
      <c r="D47" s="204" t="s">
        <v>219</v>
      </c>
      <c r="E47" s="205" t="s">
        <v>148</v>
      </c>
      <c r="F47" s="200">
        <v>1</v>
      </c>
      <c r="G47" s="210"/>
      <c r="H47" s="174">
        <f t="shared" si="0"/>
        <v>0</v>
      </c>
    </row>
    <row r="48" spans="1:8" ht="16.5" thickBot="1" x14ac:dyDescent="0.3">
      <c r="A48" s="168"/>
      <c r="B48" s="169"/>
      <c r="C48" s="170"/>
      <c r="D48" s="171"/>
      <c r="E48" s="172"/>
      <c r="F48" s="173"/>
      <c r="G48" s="174"/>
      <c r="H48" s="174"/>
    </row>
    <row r="49" spans="1:8" ht="15.75" thickBot="1" x14ac:dyDescent="0.25">
      <c r="A49" s="189" t="s">
        <v>179</v>
      </c>
      <c r="B49" s="190"/>
      <c r="C49" s="191"/>
      <c r="D49" s="192" t="s">
        <v>220</v>
      </c>
      <c r="E49" s="193"/>
      <c r="F49" s="194"/>
      <c r="G49" s="195"/>
      <c r="H49" s="196">
        <f>SUM(H5:H48)</f>
        <v>0</v>
      </c>
    </row>
  </sheetData>
  <sheetProtection algorithmName="SHA-512" hashValue="0Lj/w8ySsCgfekMaZbd69+0sSy928POBphNQnTyq1LgSVLnF9aHKO/GEnb8QOiDb7LLUravqFbizf8FL2ndmqA==" saltValue="mn+E/kKQYcONU9hxqAMQew==" spinCount="100000" sheet="1" objects="1" scenarios="1"/>
  <mergeCells count="2">
    <mergeCell ref="A1:H1"/>
    <mergeCell ref="A2:B2"/>
  </mergeCells>
  <conditionalFormatting sqref="H49 H2:H47">
    <cfRule type="cellIs" dxfId="21" priority="2" stopIfTrue="1" operator="equal">
      <formula>0</formula>
    </cfRule>
  </conditionalFormatting>
  <conditionalFormatting sqref="H48">
    <cfRule type="cellIs" dxfId="20" priority="1" stopIfTrue="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6"/>
  <sheetViews>
    <sheetView workbookViewId="0">
      <selection activeCell="H16" sqref="H16"/>
    </sheetView>
  </sheetViews>
  <sheetFormatPr defaultRowHeight="14.25" x14ac:dyDescent="0.2"/>
  <cols>
    <col min="1" max="1" width="3.25" customWidth="1"/>
    <col min="2" max="2" width="3.5" customWidth="1"/>
    <col min="3" max="3" width="6.25" customWidth="1"/>
    <col min="4" max="4" width="28.62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221</v>
      </c>
      <c r="B4" s="169" t="s">
        <v>7</v>
      </c>
      <c r="C4" s="170"/>
      <c r="D4" s="207"/>
      <c r="E4" s="172" t="s">
        <v>7</v>
      </c>
      <c r="F4" s="173"/>
      <c r="G4" s="174"/>
      <c r="H4" s="174"/>
    </row>
    <row r="5" spans="1:8" ht="15.75" x14ac:dyDescent="0.25">
      <c r="A5" s="168"/>
      <c r="B5" s="169"/>
      <c r="C5" s="170"/>
      <c r="D5" s="171"/>
      <c r="E5" s="172"/>
      <c r="F5" s="173"/>
      <c r="G5" s="174"/>
      <c r="H5" s="174"/>
    </row>
    <row r="6" spans="1:8" ht="72" customHeight="1" x14ac:dyDescent="0.25">
      <c r="A6" s="177" t="s">
        <v>221</v>
      </c>
      <c r="B6" s="178">
        <v>1</v>
      </c>
      <c r="C6" s="179"/>
      <c r="D6" s="175" t="s">
        <v>222</v>
      </c>
      <c r="E6" s="199" t="s">
        <v>148</v>
      </c>
      <c r="F6" s="200">
        <v>1</v>
      </c>
      <c r="G6" s="183"/>
      <c r="H6" s="174">
        <f>F6*G6</f>
        <v>0</v>
      </c>
    </row>
    <row r="7" spans="1:8" ht="15.75" x14ac:dyDescent="0.25">
      <c r="A7" s="168"/>
      <c r="B7" s="169"/>
      <c r="C7" s="170"/>
      <c r="D7" s="171"/>
      <c r="E7" s="172"/>
      <c r="F7" s="173"/>
      <c r="G7" s="174"/>
      <c r="H7" s="174"/>
    </row>
    <row r="8" spans="1:8" ht="73.5" customHeight="1" x14ac:dyDescent="0.25">
      <c r="A8" s="177" t="s">
        <v>221</v>
      </c>
      <c r="B8" s="178">
        <v>2</v>
      </c>
      <c r="C8" s="179"/>
      <c r="D8" s="175" t="s">
        <v>223</v>
      </c>
      <c r="E8" s="199" t="s">
        <v>148</v>
      </c>
      <c r="F8" s="200">
        <v>1</v>
      </c>
      <c r="G8" s="183"/>
      <c r="H8" s="174">
        <f>F8*G8</f>
        <v>0</v>
      </c>
    </row>
    <row r="9" spans="1:8" ht="15.75" x14ac:dyDescent="0.25">
      <c r="A9" s="168"/>
      <c r="B9" s="169"/>
      <c r="C9" s="170"/>
      <c r="D9" s="171"/>
      <c r="E9" s="172"/>
      <c r="F9" s="173"/>
      <c r="G9" s="174"/>
      <c r="H9" s="174"/>
    </row>
    <row r="10" spans="1:8" ht="71.25" customHeight="1" x14ac:dyDescent="0.25">
      <c r="A10" s="177" t="s">
        <v>221</v>
      </c>
      <c r="B10" s="178">
        <v>3</v>
      </c>
      <c r="C10" s="184"/>
      <c r="D10" s="175" t="s">
        <v>224</v>
      </c>
      <c r="E10" s="199" t="s">
        <v>148</v>
      </c>
      <c r="F10" s="200">
        <v>1</v>
      </c>
      <c r="G10" s="183"/>
      <c r="H10" s="174">
        <f>F10*G10</f>
        <v>0</v>
      </c>
    </row>
    <row r="11" spans="1:8" x14ac:dyDescent="0.2">
      <c r="A11" s="177"/>
      <c r="B11" s="178"/>
      <c r="C11" s="184"/>
      <c r="D11" s="185"/>
      <c r="E11" s="186"/>
      <c r="F11" s="187"/>
      <c r="G11" s="188"/>
      <c r="H11" s="174"/>
    </row>
    <row r="12" spans="1:8" ht="89.25" customHeight="1" x14ac:dyDescent="0.25">
      <c r="A12" s="177" t="s">
        <v>221</v>
      </c>
      <c r="B12" s="178">
        <v>4</v>
      </c>
      <c r="C12" s="184"/>
      <c r="D12" s="175" t="s">
        <v>225</v>
      </c>
      <c r="E12" s="199" t="s">
        <v>148</v>
      </c>
      <c r="F12" s="200">
        <v>1</v>
      </c>
      <c r="G12" s="183"/>
      <c r="H12" s="174">
        <f>F12*G12</f>
        <v>0</v>
      </c>
    </row>
    <row r="13" spans="1:8" x14ac:dyDescent="0.2">
      <c r="A13" s="177"/>
      <c r="B13" s="178"/>
      <c r="C13" s="184"/>
      <c r="D13" s="185"/>
      <c r="E13" s="186"/>
      <c r="F13" s="187"/>
      <c r="G13" s="188"/>
      <c r="H13" s="174"/>
    </row>
    <row r="14" spans="1:8" ht="45" customHeight="1" x14ac:dyDescent="0.25">
      <c r="A14" s="177" t="s">
        <v>221</v>
      </c>
      <c r="B14" s="178">
        <v>5</v>
      </c>
      <c r="C14" s="184"/>
      <c r="D14" s="175" t="s">
        <v>226</v>
      </c>
      <c r="E14" s="199" t="s">
        <v>148</v>
      </c>
      <c r="F14" s="200">
        <v>1</v>
      </c>
      <c r="G14" s="183"/>
      <c r="H14" s="174">
        <f>F14*G14</f>
        <v>0</v>
      </c>
    </row>
    <row r="15" spans="1:8" ht="15" thickBot="1" x14ac:dyDescent="0.25">
      <c r="A15" s="177"/>
      <c r="B15" s="178"/>
      <c r="C15" s="184"/>
      <c r="D15" s="185"/>
      <c r="E15" s="186"/>
      <c r="F15" s="187"/>
      <c r="G15" s="188"/>
      <c r="H15" s="174"/>
    </row>
    <row r="16" spans="1:8" ht="15.75" customHeight="1" thickBot="1" x14ac:dyDescent="0.25">
      <c r="A16" s="189" t="s">
        <v>221</v>
      </c>
      <c r="B16" s="190"/>
      <c r="C16" s="191"/>
      <c r="D16" s="192" t="s">
        <v>227</v>
      </c>
      <c r="E16" s="193"/>
      <c r="F16" s="194"/>
      <c r="G16" s="195"/>
      <c r="H16" s="196">
        <f>SUM(H5:H15)</f>
        <v>0</v>
      </c>
    </row>
  </sheetData>
  <sheetProtection algorithmName="SHA-512" hashValue="g/6amIPQl3Y7txzE+bxUX2oJ52dLPw00QsIt6OGomDvZq/3XfSRR79gXOygeFnoo2vYBeGuwf4W98j3iyLLrcQ==" saltValue="G6JJzB25qV9o5zEjBU4zZw==" spinCount="100000" sheet="1" objects="1" scenarios="1"/>
  <mergeCells count="2">
    <mergeCell ref="A1:H1"/>
    <mergeCell ref="A2:B2"/>
  </mergeCells>
  <conditionalFormatting sqref="H2:H4 H16">
    <cfRule type="cellIs" dxfId="19" priority="10" stopIfTrue="1" operator="equal">
      <formula>0</formula>
    </cfRule>
  </conditionalFormatting>
  <conditionalFormatting sqref="H11 H13 H5">
    <cfRule type="cellIs" dxfId="18" priority="9" stopIfTrue="1" operator="equal">
      <formula>0</formula>
    </cfRule>
  </conditionalFormatting>
  <conditionalFormatting sqref="H6">
    <cfRule type="cellIs" dxfId="17" priority="8" stopIfTrue="1" operator="equal">
      <formula>0</formula>
    </cfRule>
  </conditionalFormatting>
  <conditionalFormatting sqref="H10">
    <cfRule type="cellIs" dxfId="16" priority="7" stopIfTrue="1" operator="equal">
      <formula>0</formula>
    </cfRule>
  </conditionalFormatting>
  <conditionalFormatting sqref="H12">
    <cfRule type="cellIs" dxfId="15" priority="6" stopIfTrue="1" operator="equal">
      <formula>0</formula>
    </cfRule>
  </conditionalFormatting>
  <conditionalFormatting sqref="H14">
    <cfRule type="cellIs" dxfId="14" priority="5" stopIfTrue="1" operator="equal">
      <formula>0</formula>
    </cfRule>
  </conditionalFormatting>
  <conditionalFormatting sqref="H9">
    <cfRule type="cellIs" dxfId="13" priority="4" stopIfTrue="1" operator="equal">
      <formula>0</formula>
    </cfRule>
  </conditionalFormatting>
  <conditionalFormatting sqref="H15">
    <cfRule type="cellIs" dxfId="12" priority="3" stopIfTrue="1" operator="equal">
      <formula>0</formula>
    </cfRule>
  </conditionalFormatting>
  <conditionalFormatting sqref="H7">
    <cfRule type="cellIs" dxfId="11" priority="2" stopIfTrue="1" operator="equal">
      <formula>0</formula>
    </cfRule>
  </conditionalFormatting>
  <conditionalFormatting sqref="H8">
    <cfRule type="cellIs" dxfId="10" priority="1" stopIfTrue="1" operator="equal">
      <formula>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2"/>
  <sheetViews>
    <sheetView workbookViewId="0">
      <selection activeCell="F34" sqref="F34"/>
    </sheetView>
  </sheetViews>
  <sheetFormatPr defaultRowHeight="14.25" x14ac:dyDescent="0.2"/>
  <cols>
    <col min="1" max="1" width="3.5" customWidth="1"/>
    <col min="2" max="2" width="3.125" customWidth="1"/>
    <col min="3" max="3" width="5.125" customWidth="1"/>
    <col min="4" max="4" width="29.7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c r="B4" s="169" t="s">
        <v>7</v>
      </c>
      <c r="C4" s="170"/>
      <c r="D4" s="171"/>
      <c r="E4" s="172" t="s">
        <v>7</v>
      </c>
      <c r="F4" s="173"/>
      <c r="G4" s="174"/>
      <c r="H4" s="174"/>
    </row>
    <row r="5" spans="1:8" ht="15.75" x14ac:dyDescent="0.25">
      <c r="A5" s="168"/>
      <c r="B5" s="169"/>
      <c r="C5" s="170"/>
      <c r="D5" s="171"/>
      <c r="E5" s="172"/>
      <c r="F5" s="173"/>
      <c r="G5" s="174"/>
      <c r="H5" s="174"/>
    </row>
    <row r="6" spans="1:8" ht="15" x14ac:dyDescent="0.25">
      <c r="A6" s="177" t="s">
        <v>129</v>
      </c>
      <c r="B6" s="178"/>
      <c r="C6" s="179"/>
      <c r="D6" s="208" t="str">
        <f>[1]NN_PRIKLJUČAK!D10</f>
        <v>NN_PRIKLJUČAK</v>
      </c>
      <c r="E6" s="199"/>
      <c r="F6" s="200"/>
      <c r="G6" s="183"/>
      <c r="H6" s="174">
        <f>NN_PRIKLJUČAK!H10</f>
        <v>0</v>
      </c>
    </row>
    <row r="7" spans="1:8" ht="15" x14ac:dyDescent="0.25">
      <c r="A7" s="177" t="s">
        <v>135</v>
      </c>
      <c r="B7" s="178"/>
      <c r="C7" s="179"/>
      <c r="D7" s="175" t="str">
        <f>'[1]KABELI I SPOJNA OPREMA'!D21</f>
        <v>KABELI I SPOJNA OPREMA</v>
      </c>
      <c r="E7" s="199"/>
      <c r="F7" s="200"/>
      <c r="G7" s="183"/>
      <c r="H7" s="174">
        <f>'KABELI I SPOJNA OPREMA'!H21</f>
        <v>0</v>
      </c>
    </row>
    <row r="8" spans="1:8" ht="15" customHeight="1" x14ac:dyDescent="0.25">
      <c r="A8" s="177" t="s">
        <v>145</v>
      </c>
      <c r="B8" s="178"/>
      <c r="C8" s="179"/>
      <c r="D8" s="175" t="str">
        <f>'[1]ELEKTROINSTALACIJSKI MATERIJAL'!D23</f>
        <v>ELEKTROINSTALACIJSKI MATERIJAL</v>
      </c>
      <c r="E8" s="199"/>
      <c r="F8" s="200"/>
      <c r="G8" s="183"/>
      <c r="H8" s="174">
        <f>'ELEKTROINSTALACIJSKI MATERIJAL'!H23</f>
        <v>0</v>
      </c>
    </row>
    <row r="9" spans="1:8" ht="15" x14ac:dyDescent="0.25">
      <c r="A9" s="177" t="s">
        <v>158</v>
      </c>
      <c r="B9" s="178"/>
      <c r="C9" s="179"/>
      <c r="D9" s="175" t="str">
        <f>'[1]UZEMLJENJE, GROMOBRAN, IPMM'!D15</f>
        <v>UZEMLJENJE I IPMM</v>
      </c>
      <c r="E9" s="199"/>
      <c r="F9" s="200"/>
      <c r="G9" s="183"/>
      <c r="H9" s="174">
        <f>'UZEMLJENJE, GROMOBRAN, IPMM'!H15</f>
        <v>0</v>
      </c>
    </row>
    <row r="10" spans="1:8" ht="15" x14ac:dyDescent="0.25">
      <c r="A10" s="177" t="s">
        <v>165</v>
      </c>
      <c r="B10" s="178"/>
      <c r="C10" s="179"/>
      <c r="D10" s="175" t="str">
        <f>'[1]ZAŠTITNA OPREMA'!D29</f>
        <v>ZAŠTITNA OPREMA I OSTALO</v>
      </c>
      <c r="E10" s="199"/>
      <c r="F10" s="200"/>
      <c r="G10" s="183"/>
      <c r="H10" s="174">
        <f>'ZAŠTITNA OPREMA'!H29</f>
        <v>0</v>
      </c>
    </row>
    <row r="11" spans="1:8" ht="15" x14ac:dyDescent="0.25">
      <c r="A11" s="177" t="s">
        <v>179</v>
      </c>
      <c r="B11" s="178"/>
      <c r="C11" s="179"/>
      <c r="D11" s="175" t="str">
        <f>[1]RAZDJELNICI!D49</f>
        <v>RAZDJELNIK</v>
      </c>
      <c r="E11" s="199"/>
      <c r="F11" s="200"/>
      <c r="G11" s="183"/>
      <c r="H11" s="174">
        <f>RAZDJELNIK!H49</f>
        <v>0</v>
      </c>
    </row>
    <row r="12" spans="1:8" ht="15" x14ac:dyDescent="0.25">
      <c r="A12" s="177" t="s">
        <v>221</v>
      </c>
      <c r="B12" s="178"/>
      <c r="C12" s="179"/>
      <c r="D12" s="175" t="str">
        <f>'[1]USLUGE I DOKUMENTACIJA'!D16</f>
        <v>USLUGE I DOKUMENTACIJA</v>
      </c>
      <c r="E12" s="199"/>
      <c r="F12" s="200"/>
      <c r="G12" s="183"/>
      <c r="H12" s="174">
        <f>'USLUGE I DOKUMENTACIJA'!H16</f>
        <v>0</v>
      </c>
    </row>
    <row r="13" spans="1:8" ht="15.75" x14ac:dyDescent="0.25">
      <c r="A13" s="168"/>
      <c r="B13" s="169"/>
      <c r="C13" s="170"/>
      <c r="D13" s="171"/>
      <c r="E13" s="172"/>
      <c r="F13" s="173"/>
      <c r="G13" s="174"/>
      <c r="H13" s="174"/>
    </row>
    <row r="14" spans="1:8" ht="15" x14ac:dyDescent="0.25">
      <c r="A14" s="177"/>
      <c r="B14" s="178"/>
      <c r="C14" s="179"/>
      <c r="D14" s="175"/>
      <c r="E14" s="199"/>
      <c r="F14" s="200"/>
      <c r="G14" s="183"/>
      <c r="H14" s="174">
        <v>0</v>
      </c>
    </row>
    <row r="15" spans="1:8" ht="15.75" x14ac:dyDescent="0.25">
      <c r="A15" s="168"/>
      <c r="B15" s="169"/>
      <c r="C15" s="170"/>
      <c r="D15" s="171"/>
      <c r="E15" s="172"/>
      <c r="F15" s="173"/>
      <c r="G15" s="174"/>
      <c r="H15" s="174"/>
    </row>
    <row r="16" spans="1:8" ht="15" x14ac:dyDescent="0.25">
      <c r="A16" s="177"/>
      <c r="B16" s="178"/>
      <c r="C16" s="184"/>
      <c r="D16" s="175"/>
      <c r="E16" s="199"/>
      <c r="F16" s="200"/>
      <c r="G16" s="183"/>
      <c r="H16" s="174">
        <v>0</v>
      </c>
    </row>
    <row r="17" spans="1:8" x14ac:dyDescent="0.2">
      <c r="A17" s="177"/>
      <c r="B17" s="178"/>
      <c r="C17" s="184"/>
      <c r="D17" s="185"/>
      <c r="E17" s="186"/>
      <c r="F17" s="187"/>
      <c r="G17" s="188"/>
      <c r="H17" s="174"/>
    </row>
    <row r="18" spans="1:8" ht="15" x14ac:dyDescent="0.25">
      <c r="A18" s="177"/>
      <c r="B18" s="178"/>
      <c r="C18" s="184"/>
      <c r="D18" s="175"/>
      <c r="E18" s="199"/>
      <c r="F18" s="200"/>
      <c r="G18" s="183"/>
      <c r="H18" s="174">
        <v>0</v>
      </c>
    </row>
    <row r="19" spans="1:8" x14ac:dyDescent="0.2">
      <c r="A19" s="177"/>
      <c r="B19" s="178"/>
      <c r="C19" s="184"/>
      <c r="D19" s="185"/>
      <c r="E19" s="186"/>
      <c r="F19" s="187"/>
      <c r="G19" s="188"/>
      <c r="H19" s="174"/>
    </row>
    <row r="20" spans="1:8" ht="15" x14ac:dyDescent="0.25">
      <c r="A20" s="177"/>
      <c r="B20" s="178"/>
      <c r="C20" s="184"/>
      <c r="D20" s="175"/>
      <c r="E20" s="199"/>
      <c r="F20" s="200"/>
      <c r="G20" s="183"/>
      <c r="H20" s="174">
        <v>0</v>
      </c>
    </row>
    <row r="21" spans="1:8" ht="15" thickBot="1" x14ac:dyDescent="0.25">
      <c r="A21" s="177"/>
      <c r="B21" s="178"/>
      <c r="C21" s="184"/>
      <c r="D21" s="185"/>
      <c r="E21" s="186"/>
      <c r="F21" s="187"/>
      <c r="G21" s="188"/>
      <c r="H21" s="174"/>
    </row>
    <row r="22" spans="1:8" ht="15.75" thickBot="1" x14ac:dyDescent="0.25">
      <c r="A22" s="189"/>
      <c r="B22" s="190"/>
      <c r="C22" s="191"/>
      <c r="D22" s="192" t="s">
        <v>228</v>
      </c>
      <c r="E22" s="193"/>
      <c r="F22" s="194"/>
      <c r="G22" s="195"/>
      <c r="H22" s="196">
        <f>SUM(H5:H21)</f>
        <v>0</v>
      </c>
    </row>
  </sheetData>
  <sheetProtection algorithmName="SHA-512" hashValue="5wJauyHj79UXmazFrdpvl/H6giIla1jUp5MVIc/FQiI/mrXN3XmiVBL5wu8L2k/2Nch/DEOAhxX0t7xwjPz5Cg==" saltValue="PV6v9LLGKI6VcwlxBBeQYg==" spinCount="100000" sheet="1" objects="1" scenarios="1"/>
  <mergeCells count="2">
    <mergeCell ref="A1:H1"/>
    <mergeCell ref="A2:B2"/>
  </mergeCells>
  <conditionalFormatting sqref="H2:H4 H22">
    <cfRule type="cellIs" dxfId="9" priority="10" stopIfTrue="1" operator="equal">
      <formula>0</formula>
    </cfRule>
  </conditionalFormatting>
  <conditionalFormatting sqref="H17 H19 H5">
    <cfRule type="cellIs" dxfId="8" priority="9" stopIfTrue="1" operator="equal">
      <formula>0</formula>
    </cfRule>
  </conditionalFormatting>
  <conditionalFormatting sqref="H6:H12">
    <cfRule type="cellIs" dxfId="7" priority="8" stopIfTrue="1" operator="equal">
      <formula>0</formula>
    </cfRule>
  </conditionalFormatting>
  <conditionalFormatting sqref="H16">
    <cfRule type="cellIs" dxfId="6" priority="7" stopIfTrue="1" operator="equal">
      <formula>0</formula>
    </cfRule>
  </conditionalFormatting>
  <conditionalFormatting sqref="H18">
    <cfRule type="cellIs" dxfId="5" priority="6" stopIfTrue="1" operator="equal">
      <formula>0</formula>
    </cfRule>
  </conditionalFormatting>
  <conditionalFormatting sqref="H20">
    <cfRule type="cellIs" dxfId="4" priority="5" stopIfTrue="1" operator="equal">
      <formula>0</formula>
    </cfRule>
  </conditionalFormatting>
  <conditionalFormatting sqref="H15">
    <cfRule type="cellIs" dxfId="3" priority="4" stopIfTrue="1" operator="equal">
      <formula>0</formula>
    </cfRule>
  </conditionalFormatting>
  <conditionalFormatting sqref="H21">
    <cfRule type="cellIs" dxfId="2" priority="3" stopIfTrue="1" operator="equal">
      <formula>0</formula>
    </cfRule>
  </conditionalFormatting>
  <conditionalFormatting sqref="H13">
    <cfRule type="cellIs" dxfId="1" priority="2" stopIfTrue="1" operator="equal">
      <formula>0</formula>
    </cfRule>
  </conditionalFormatting>
  <conditionalFormatting sqref="H14">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Q55"/>
  <sheetViews>
    <sheetView topLeftCell="A4" zoomScaleNormal="100" zoomScaleSheetLayoutView="130" workbookViewId="0">
      <selection activeCell="G14" sqref="G14"/>
    </sheetView>
  </sheetViews>
  <sheetFormatPr defaultColWidth="9" defaultRowHeight="14.25" x14ac:dyDescent="0.2"/>
  <cols>
    <col min="1" max="1" width="3.75" style="1" customWidth="1"/>
    <col min="2" max="2" width="4.625" style="18" customWidth="1"/>
    <col min="3" max="3" width="40.125" style="124" customWidth="1"/>
    <col min="4" max="4" width="9.75" style="5" customWidth="1"/>
    <col min="5" max="5" width="8.625" style="79" customWidth="1"/>
    <col min="6" max="6" width="12" style="68" customWidth="1"/>
    <col min="7" max="7" width="12.625" style="68" customWidth="1"/>
    <col min="8" max="8" width="32.25" style="6" customWidth="1"/>
    <col min="9" max="9" width="8.5" style="6" customWidth="1"/>
    <col min="10" max="11" width="9.5" style="6" customWidth="1"/>
    <col min="12" max="12" width="40.25" style="6" customWidth="1"/>
    <col min="13" max="17" width="9" style="6"/>
    <col min="18" max="16384" width="9" style="7"/>
  </cols>
  <sheetData>
    <row r="1" spans="1:17" s="4" customFormat="1" ht="30" x14ac:dyDescent="0.25">
      <c r="A1" s="212" t="s">
        <v>4</v>
      </c>
      <c r="B1" s="213"/>
      <c r="C1" s="110" t="s">
        <v>5</v>
      </c>
      <c r="D1" s="33" t="s">
        <v>0</v>
      </c>
      <c r="E1" s="78" t="s">
        <v>1</v>
      </c>
      <c r="F1" s="66" t="s">
        <v>118</v>
      </c>
      <c r="G1" s="66" t="s">
        <v>119</v>
      </c>
      <c r="H1" s="3"/>
      <c r="I1" s="3"/>
      <c r="J1" s="3"/>
      <c r="K1" s="3"/>
      <c r="L1" s="3"/>
      <c r="M1" s="3"/>
      <c r="N1" s="3"/>
      <c r="O1" s="3"/>
      <c r="P1" s="3"/>
      <c r="Q1" s="3"/>
    </row>
    <row r="2" spans="1:17" s="4" customFormat="1" ht="86.25" x14ac:dyDescent="0.25">
      <c r="A2" s="138"/>
      <c r="B2" s="138"/>
      <c r="C2" s="139" t="s">
        <v>61</v>
      </c>
      <c r="D2" s="140"/>
      <c r="E2" s="80"/>
      <c r="F2" s="141"/>
      <c r="G2" s="141"/>
      <c r="H2" s="3"/>
      <c r="I2" s="3"/>
      <c r="J2" s="3"/>
      <c r="K2" s="3"/>
      <c r="L2" s="3"/>
      <c r="M2" s="3"/>
      <c r="N2" s="3"/>
      <c r="O2" s="3"/>
      <c r="P2" s="3"/>
      <c r="Q2" s="3"/>
    </row>
    <row r="3" spans="1:17" s="4" customFormat="1" ht="105" x14ac:dyDescent="0.25">
      <c r="A3" s="138"/>
      <c r="B3" s="138"/>
      <c r="C3" s="139" t="s">
        <v>80</v>
      </c>
      <c r="D3" s="140"/>
      <c r="E3" s="80"/>
      <c r="F3" s="141"/>
      <c r="G3" s="141"/>
      <c r="H3" s="3"/>
      <c r="I3" s="3"/>
      <c r="J3" s="3"/>
      <c r="K3" s="3"/>
      <c r="L3" s="3"/>
      <c r="M3" s="3"/>
      <c r="N3" s="3"/>
      <c r="O3" s="3"/>
      <c r="P3" s="3"/>
      <c r="Q3" s="3"/>
    </row>
    <row r="4" spans="1:17" s="4" customFormat="1" ht="15.75" thickBot="1" x14ac:dyDescent="0.3">
      <c r="A4" s="138"/>
      <c r="B4" s="138"/>
      <c r="C4" s="139"/>
      <c r="D4" s="140"/>
      <c r="E4" s="80"/>
      <c r="F4" s="141"/>
      <c r="G4" s="141"/>
      <c r="H4" s="3"/>
      <c r="I4" s="3"/>
      <c r="J4" s="3"/>
      <c r="K4" s="3"/>
      <c r="L4" s="3"/>
      <c r="M4" s="3"/>
      <c r="N4" s="3"/>
      <c r="O4" s="3"/>
      <c r="P4" s="3"/>
      <c r="Q4" s="3"/>
    </row>
    <row r="5" spans="1:17" ht="15.75" thickBot="1" x14ac:dyDescent="0.3">
      <c r="A5" s="8" t="s">
        <v>33</v>
      </c>
      <c r="B5" s="130"/>
      <c r="C5" s="148" t="s">
        <v>58</v>
      </c>
      <c r="D5" s="14"/>
      <c r="E5" s="80"/>
      <c r="F5" s="65"/>
      <c r="G5" s="65"/>
    </row>
    <row r="6" spans="1:17" ht="15" x14ac:dyDescent="0.25">
      <c r="A6" s="8"/>
      <c r="B6" s="130"/>
      <c r="C6" s="112"/>
      <c r="D6" s="14"/>
      <c r="E6" s="80"/>
      <c r="F6" s="65"/>
      <c r="G6" s="65"/>
    </row>
    <row r="7" spans="1:17" ht="15" x14ac:dyDescent="0.2">
      <c r="A7" s="8"/>
      <c r="B7" s="137" t="s">
        <v>23</v>
      </c>
      <c r="C7" s="149" t="s">
        <v>68</v>
      </c>
      <c r="D7" s="89"/>
      <c r="E7" s="81"/>
      <c r="G7" s="35"/>
    </row>
    <row r="8" spans="1:17" ht="186" x14ac:dyDescent="0.2">
      <c r="A8" s="8"/>
      <c r="B8" s="137"/>
      <c r="C8" s="136" t="s">
        <v>79</v>
      </c>
      <c r="D8" s="89" t="s">
        <v>6</v>
      </c>
      <c r="E8" s="81">
        <v>1</v>
      </c>
      <c r="F8" s="151"/>
      <c r="G8" s="35">
        <f>E8*F8</f>
        <v>0</v>
      </c>
    </row>
    <row r="9" spans="1:17" ht="43.5" x14ac:dyDescent="0.2">
      <c r="A9" s="8"/>
      <c r="B9" s="137"/>
      <c r="C9" s="136" t="s">
        <v>91</v>
      </c>
      <c r="D9" s="89"/>
      <c r="E9" s="81"/>
      <c r="G9" s="35"/>
    </row>
    <row r="10" spans="1:17" ht="15" x14ac:dyDescent="0.25">
      <c r="A10" s="8"/>
      <c r="B10" s="130"/>
      <c r="C10" s="112"/>
      <c r="D10" s="14"/>
      <c r="E10" s="80"/>
      <c r="F10" s="65"/>
      <c r="G10" s="65"/>
    </row>
    <row r="11" spans="1:17" ht="31.5" customHeight="1" x14ac:dyDescent="0.2">
      <c r="A11" s="8"/>
      <c r="B11" s="132" t="s">
        <v>24</v>
      </c>
      <c r="C11" s="111" t="s">
        <v>63</v>
      </c>
      <c r="D11" s="89" t="s">
        <v>6</v>
      </c>
      <c r="E11" s="81">
        <v>1</v>
      </c>
      <c r="F11" s="151"/>
      <c r="G11" s="35">
        <f>E11*F11</f>
        <v>0</v>
      </c>
    </row>
    <row r="12" spans="1:17" s="41" customFormat="1" ht="15" thickBot="1" x14ac:dyDescent="0.25">
      <c r="A12" s="11"/>
      <c r="B12" s="95"/>
      <c r="C12" s="115"/>
      <c r="D12" s="96"/>
      <c r="E12" s="97"/>
      <c r="F12" s="73"/>
      <c r="G12" s="68"/>
    </row>
    <row r="13" spans="1:17" s="41" customFormat="1" ht="15" thickTop="1" x14ac:dyDescent="0.2">
      <c r="A13" s="37"/>
      <c r="B13" s="20"/>
      <c r="C13" s="113"/>
      <c r="D13" s="70"/>
      <c r="E13" s="70"/>
      <c r="F13" s="68"/>
      <c r="G13" s="71"/>
    </row>
    <row r="14" spans="1:17" s="41" customFormat="1" ht="15" customHeight="1" x14ac:dyDescent="0.25">
      <c r="A14" s="23"/>
      <c r="B14" s="131" t="s">
        <v>33</v>
      </c>
      <c r="C14" s="38" t="s">
        <v>58</v>
      </c>
      <c r="D14" s="58" t="s">
        <v>11</v>
      </c>
      <c r="E14" s="79"/>
      <c r="F14" s="68"/>
      <c r="G14" s="65">
        <f>SUM(G8+G11)</f>
        <v>0</v>
      </c>
    </row>
    <row r="15" spans="1:17" s="41" customFormat="1" x14ac:dyDescent="0.2">
      <c r="A15" s="39"/>
      <c r="B15" s="43"/>
      <c r="C15" s="40"/>
      <c r="D15" s="59"/>
      <c r="E15" s="75"/>
      <c r="F15" s="69"/>
      <c r="G15" s="91"/>
    </row>
    <row r="16" spans="1:17" s="41" customFormat="1" x14ac:dyDescent="0.2">
      <c r="A16" s="39"/>
      <c r="B16" s="43"/>
      <c r="C16" s="40"/>
      <c r="D16" s="22"/>
      <c r="E16" s="82"/>
      <c r="F16" s="69"/>
      <c r="G16" s="91"/>
    </row>
    <row r="17" spans="1:17" s="41" customFormat="1" x14ac:dyDescent="0.2">
      <c r="A17" s="39"/>
      <c r="B17" s="43"/>
      <c r="C17" s="40"/>
      <c r="D17" s="22"/>
      <c r="E17" s="82"/>
      <c r="F17" s="69"/>
      <c r="G17" s="91"/>
    </row>
    <row r="18" spans="1:17" s="41" customFormat="1" x14ac:dyDescent="0.2">
      <c r="A18" s="39"/>
      <c r="B18" s="43"/>
      <c r="C18" s="40"/>
      <c r="D18" s="22"/>
      <c r="E18" s="82"/>
      <c r="F18" s="69"/>
      <c r="G18" s="91"/>
    </row>
    <row r="19" spans="1:17" s="41" customFormat="1" x14ac:dyDescent="0.2">
      <c r="A19" s="39"/>
      <c r="B19" s="43"/>
      <c r="C19" s="40"/>
      <c r="D19" s="22"/>
      <c r="E19" s="82"/>
      <c r="F19" s="69"/>
      <c r="G19" s="91"/>
    </row>
    <row r="20" spans="1:17" s="41" customFormat="1" x14ac:dyDescent="0.2">
      <c r="A20" s="39"/>
      <c r="B20" s="43"/>
      <c r="C20" s="40"/>
      <c r="D20" s="22"/>
      <c r="E20" s="82"/>
      <c r="F20" s="69"/>
      <c r="G20" s="91"/>
    </row>
    <row r="21" spans="1:17" s="41" customFormat="1" x14ac:dyDescent="0.2">
      <c r="A21" s="39"/>
      <c r="B21" s="43"/>
      <c r="C21" s="40"/>
      <c r="D21" s="22"/>
      <c r="E21" s="82"/>
      <c r="F21" s="69"/>
      <c r="G21" s="91"/>
    </row>
    <row r="22" spans="1:17" s="41" customFormat="1" x14ac:dyDescent="0.2">
      <c r="A22" s="39"/>
      <c r="B22" s="43"/>
      <c r="C22" s="40"/>
      <c r="D22" s="22"/>
      <c r="E22" s="82"/>
      <c r="F22" s="69"/>
      <c r="G22" s="91"/>
    </row>
    <row r="23" spans="1:17" s="41" customFormat="1" x14ac:dyDescent="0.2">
      <c r="A23" s="39"/>
      <c r="B23" s="43"/>
      <c r="C23" s="40"/>
      <c r="D23" s="22"/>
      <c r="E23" s="82"/>
      <c r="F23" s="69"/>
      <c r="G23" s="91"/>
    </row>
    <row r="24" spans="1:17" s="41" customFormat="1" x14ac:dyDescent="0.2">
      <c r="A24" s="39"/>
      <c r="B24" s="43"/>
      <c r="C24" s="40"/>
      <c r="D24" s="22"/>
      <c r="E24" s="82"/>
      <c r="F24" s="69"/>
      <c r="G24" s="91"/>
    </row>
    <row r="25" spans="1:17" s="41" customFormat="1" x14ac:dyDescent="0.2">
      <c r="A25" s="39"/>
      <c r="B25" s="43"/>
      <c r="C25" s="40"/>
      <c r="D25" s="22"/>
      <c r="E25" s="82"/>
      <c r="F25" s="69"/>
      <c r="G25" s="91"/>
    </row>
    <row r="26" spans="1:17" s="41" customFormat="1" x14ac:dyDescent="0.2">
      <c r="A26" s="39"/>
      <c r="B26" s="43"/>
      <c r="C26" s="40"/>
      <c r="D26" s="22"/>
      <c r="E26" s="82"/>
      <c r="F26" s="69"/>
      <c r="G26" s="91"/>
    </row>
    <row r="27" spans="1:17" s="41" customFormat="1" x14ac:dyDescent="0.2">
      <c r="A27" s="39"/>
      <c r="B27" s="43"/>
      <c r="C27" s="40"/>
      <c r="D27" s="22"/>
      <c r="E27" s="82"/>
      <c r="F27" s="69"/>
      <c r="G27" s="91"/>
    </row>
    <row r="28" spans="1:17" s="31" customFormat="1" x14ac:dyDescent="0.2">
      <c r="A28" s="42"/>
      <c r="B28" s="43"/>
      <c r="C28" s="116"/>
      <c r="D28" s="29"/>
      <c r="E28" s="75"/>
      <c r="F28" s="69"/>
      <c r="G28" s="68"/>
      <c r="H28" s="30"/>
      <c r="I28" s="30"/>
      <c r="J28" s="30"/>
      <c r="K28" s="30"/>
      <c r="L28" s="30"/>
      <c r="M28" s="30"/>
      <c r="N28" s="30"/>
      <c r="O28" s="30"/>
      <c r="P28" s="30"/>
      <c r="Q28" s="30"/>
    </row>
    <row r="29" spans="1:17" s="31" customFormat="1" x14ac:dyDescent="0.2">
      <c r="A29" s="44"/>
      <c r="B29" s="45"/>
      <c r="C29" s="116"/>
      <c r="D29" s="29"/>
      <c r="E29" s="75"/>
      <c r="F29" s="67"/>
      <c r="G29" s="91"/>
      <c r="H29" s="46"/>
      <c r="I29" s="30"/>
      <c r="J29" s="30"/>
      <c r="K29" s="30"/>
      <c r="L29" s="30"/>
      <c r="M29" s="30"/>
      <c r="N29" s="30"/>
      <c r="O29" s="30"/>
      <c r="P29" s="30"/>
      <c r="Q29" s="30"/>
    </row>
    <row r="30" spans="1:17" s="31" customFormat="1" x14ac:dyDescent="0.2">
      <c r="A30" s="47"/>
      <c r="B30" s="48"/>
      <c r="C30" s="116"/>
      <c r="D30" s="29"/>
      <c r="E30" s="75"/>
      <c r="F30" s="69"/>
      <c r="G30" s="68"/>
      <c r="H30" s="46"/>
      <c r="I30" s="30"/>
      <c r="J30" s="30"/>
      <c r="K30" s="30"/>
      <c r="L30" s="30"/>
      <c r="M30" s="30"/>
      <c r="N30" s="30"/>
      <c r="O30" s="30"/>
      <c r="P30" s="30"/>
      <c r="Q30" s="30"/>
    </row>
    <row r="31" spans="1:17" s="31" customFormat="1" x14ac:dyDescent="0.2">
      <c r="A31" s="47"/>
      <c r="B31" s="48"/>
      <c r="C31" s="116"/>
      <c r="D31" s="29"/>
      <c r="E31" s="75"/>
      <c r="F31" s="69"/>
      <c r="G31" s="68"/>
      <c r="H31" s="46"/>
      <c r="I31" s="30"/>
      <c r="J31" s="30"/>
      <c r="K31" s="30"/>
      <c r="L31" s="30"/>
      <c r="M31" s="30"/>
      <c r="N31" s="30"/>
      <c r="O31" s="30"/>
      <c r="P31" s="30"/>
      <c r="Q31" s="30"/>
    </row>
    <row r="32" spans="1:17" s="31" customFormat="1" x14ac:dyDescent="0.2">
      <c r="A32" s="42"/>
      <c r="B32" s="43"/>
      <c r="C32" s="116"/>
      <c r="D32" s="29"/>
      <c r="E32" s="75"/>
      <c r="F32" s="69"/>
      <c r="G32" s="68"/>
      <c r="H32" s="30"/>
      <c r="I32" s="30"/>
      <c r="J32" s="30"/>
      <c r="K32" s="30"/>
      <c r="L32" s="30"/>
      <c r="M32" s="30"/>
      <c r="N32" s="30"/>
      <c r="O32" s="30"/>
      <c r="P32" s="30"/>
      <c r="Q32" s="30"/>
    </row>
    <row r="35" spans="1:7" ht="15" x14ac:dyDescent="0.25">
      <c r="C35" s="112"/>
      <c r="D35" s="9"/>
      <c r="E35" s="80"/>
    </row>
    <row r="36" spans="1:7" ht="15" x14ac:dyDescent="0.25">
      <c r="C36" s="112"/>
      <c r="D36" s="9"/>
      <c r="E36" s="80"/>
    </row>
    <row r="37" spans="1:7" s="6" customFormat="1" ht="5.0999999999999996" customHeight="1" x14ac:dyDescent="0.25">
      <c r="A37" s="1"/>
      <c r="B37" s="18"/>
      <c r="C37" s="117"/>
      <c r="D37" s="55"/>
      <c r="E37" s="84"/>
      <c r="F37" s="68"/>
      <c r="G37" s="68"/>
    </row>
    <row r="38" spans="1:7" s="6" customFormat="1" ht="15" customHeight="1" x14ac:dyDescent="0.25">
      <c r="A38" s="1"/>
      <c r="B38" s="19"/>
      <c r="C38" s="118"/>
      <c r="D38" s="55"/>
      <c r="E38" s="84"/>
      <c r="F38" s="68"/>
      <c r="G38" s="68"/>
    </row>
    <row r="39" spans="1:7" s="6" customFormat="1" ht="5.0999999999999996" customHeight="1" x14ac:dyDescent="0.25">
      <c r="A39" s="1"/>
      <c r="B39" s="19"/>
      <c r="C39" s="118"/>
      <c r="D39" s="55"/>
      <c r="E39" s="84"/>
      <c r="F39" s="68"/>
      <c r="G39" s="68"/>
    </row>
    <row r="40" spans="1:7" s="6" customFormat="1" ht="15" customHeight="1" x14ac:dyDescent="0.25">
      <c r="A40" s="1"/>
      <c r="B40" s="19"/>
      <c r="C40" s="119"/>
      <c r="D40" s="17"/>
      <c r="E40" s="80"/>
      <c r="F40" s="68"/>
      <c r="G40" s="68"/>
    </row>
    <row r="41" spans="1:7" s="6" customFormat="1" ht="5.0999999999999996" customHeight="1" x14ac:dyDescent="0.25">
      <c r="A41" s="1"/>
      <c r="B41" s="19"/>
      <c r="C41" s="120"/>
      <c r="D41" s="94"/>
      <c r="E41" s="80"/>
      <c r="F41" s="68"/>
      <c r="G41" s="68"/>
    </row>
    <row r="42" spans="1:7" s="6" customFormat="1" ht="15" x14ac:dyDescent="0.25">
      <c r="A42" s="1"/>
      <c r="B42" s="19"/>
      <c r="C42" s="120"/>
      <c r="D42" s="35"/>
      <c r="E42" s="80"/>
      <c r="F42" s="68"/>
      <c r="G42" s="68"/>
    </row>
    <row r="43" spans="1:7" s="6" customFormat="1" ht="5.0999999999999996" customHeight="1" x14ac:dyDescent="0.25">
      <c r="A43" s="1"/>
      <c r="B43" s="19"/>
      <c r="C43" s="120"/>
      <c r="D43" s="94"/>
      <c r="E43" s="80"/>
      <c r="F43" s="68"/>
      <c r="G43" s="68"/>
    </row>
    <row r="44" spans="1:7" s="6" customFormat="1" ht="15" x14ac:dyDescent="0.25">
      <c r="A44" s="1"/>
      <c r="B44" s="60"/>
      <c r="C44" s="121"/>
      <c r="D44" s="61"/>
      <c r="E44" s="85"/>
      <c r="F44" s="72"/>
      <c r="G44" s="72"/>
    </row>
    <row r="45" spans="1:7" s="6" customFormat="1" ht="5.0999999999999996" customHeight="1" x14ac:dyDescent="0.25">
      <c r="A45" s="1"/>
      <c r="B45" s="18"/>
      <c r="C45" s="122"/>
      <c r="D45" s="17"/>
      <c r="E45" s="87"/>
      <c r="F45" s="68"/>
      <c r="G45" s="68"/>
    </row>
    <row r="46" spans="1:7" s="6" customFormat="1" ht="15" x14ac:dyDescent="0.25">
      <c r="A46" s="1"/>
      <c r="B46" s="18"/>
      <c r="C46" s="123"/>
      <c r="D46" s="17"/>
      <c r="E46" s="87"/>
      <c r="F46" s="68"/>
      <c r="G46" s="68"/>
    </row>
    <row r="47" spans="1:7" s="6" customFormat="1" ht="15" x14ac:dyDescent="0.25">
      <c r="A47" s="1"/>
      <c r="B47" s="18"/>
      <c r="C47" s="123"/>
      <c r="D47" s="17"/>
      <c r="E47" s="87"/>
      <c r="F47" s="68"/>
      <c r="G47" s="68"/>
    </row>
    <row r="48" spans="1:7" s="6" customFormat="1" ht="5.0999999999999996" customHeight="1" x14ac:dyDescent="0.25">
      <c r="A48" s="1"/>
      <c r="B48" s="18"/>
      <c r="C48" s="123"/>
      <c r="D48" s="17"/>
      <c r="E48" s="87"/>
      <c r="F48" s="68"/>
      <c r="G48" s="68"/>
    </row>
    <row r="49" spans="1:17" s="6" customFormat="1" ht="15" x14ac:dyDescent="0.25">
      <c r="A49" s="1"/>
      <c r="B49" s="18"/>
      <c r="C49" s="123"/>
      <c r="D49" s="17"/>
      <c r="E49" s="87"/>
      <c r="F49" s="68"/>
      <c r="G49" s="68"/>
    </row>
    <row r="50" spans="1:17" s="6" customFormat="1" ht="5.0999999999999996" customHeight="1" x14ac:dyDescent="0.25">
      <c r="A50" s="1"/>
      <c r="B50" s="18"/>
      <c r="C50" s="123"/>
      <c r="D50" s="17"/>
      <c r="E50" s="87"/>
      <c r="F50" s="68"/>
      <c r="G50" s="68"/>
    </row>
    <row r="51" spans="1:17" s="6" customFormat="1" ht="15" x14ac:dyDescent="0.25">
      <c r="A51" s="1"/>
      <c r="B51" s="18"/>
      <c r="C51" s="123"/>
      <c r="D51" s="17"/>
      <c r="E51" s="80"/>
      <c r="F51" s="68"/>
      <c r="G51" s="68"/>
    </row>
    <row r="52" spans="1:17" s="6" customFormat="1" x14ac:dyDescent="0.2">
      <c r="A52" s="1"/>
      <c r="B52" s="18"/>
      <c r="C52" s="111"/>
      <c r="D52" s="5"/>
      <c r="E52" s="79"/>
      <c r="F52" s="68"/>
      <c r="G52" s="68"/>
    </row>
    <row r="53" spans="1:17" s="12" customFormat="1" ht="15" x14ac:dyDescent="0.25">
      <c r="A53" s="1"/>
      <c r="B53" s="18"/>
      <c r="C53" s="112"/>
      <c r="D53" s="9"/>
      <c r="E53" s="80"/>
      <c r="F53" s="68"/>
      <c r="G53" s="68"/>
      <c r="H53" s="6"/>
      <c r="I53" s="6"/>
      <c r="J53" s="6"/>
      <c r="K53" s="6"/>
      <c r="L53" s="6"/>
      <c r="M53" s="6"/>
      <c r="N53" s="6"/>
      <c r="O53" s="6"/>
      <c r="P53" s="6"/>
      <c r="Q53" s="6"/>
    </row>
    <row r="54" spans="1:17" s="12" customFormat="1" x14ac:dyDescent="0.2">
      <c r="A54" s="1"/>
      <c r="B54" s="18"/>
      <c r="C54" s="124"/>
      <c r="D54" s="5"/>
      <c r="E54" s="79"/>
      <c r="F54" s="68"/>
      <c r="G54" s="68"/>
      <c r="H54" s="6"/>
      <c r="I54" s="6"/>
      <c r="J54" s="6"/>
      <c r="K54" s="6"/>
      <c r="L54" s="6"/>
      <c r="M54" s="6"/>
      <c r="N54" s="6"/>
      <c r="O54" s="6"/>
      <c r="P54" s="6"/>
      <c r="Q54" s="6"/>
    </row>
    <row r="55" spans="1:17" s="12" customFormat="1" x14ac:dyDescent="0.2">
      <c r="A55" s="1"/>
      <c r="B55" s="18"/>
      <c r="C55" s="124"/>
      <c r="D55" s="5"/>
      <c r="E55" s="79"/>
      <c r="F55" s="68"/>
      <c r="G55" s="68"/>
      <c r="H55" s="6"/>
      <c r="I55" s="6"/>
      <c r="J55" s="6"/>
      <c r="K55" s="6"/>
      <c r="L55" s="6"/>
      <c r="M55" s="6"/>
      <c r="N55" s="6"/>
      <c r="O55" s="6"/>
      <c r="P55" s="6"/>
      <c r="Q55" s="6"/>
    </row>
  </sheetData>
  <sheetProtection algorithmName="SHA-512" hashValue="9mCyuT3l9ukflgnxGm5949f+qgeK5BU42Sk4vMhfS59GjL5F1aQBwZt5NSSB8N/NcROPnIXKxjbDFvNRwudZGg==" saltValue="pjmwZR2BrqyiD1gOcCd5HQ==" spinCount="100000" sheet="1" objects="1" scenarios="1"/>
  <mergeCells count="1">
    <mergeCell ref="A1:B1"/>
  </mergeCells>
  <pageMargins left="0.98425196850393704" right="0.23622047244094491" top="1.0629921259842521" bottom="0.51181102362204722" header="0.27559055118110237" footer="0.23622047244094491"/>
  <pageSetup paperSize="9" scale="86" orientation="portrait" r:id="rId1"/>
  <headerFooter scaleWithDoc="0" alignWithMargins="0">
    <oddHeader>&amp;LTD: 21-192-S
Z.O.P.: 21-192-S&amp;CTROŠKOVNIK
&amp;R&amp;G</oddHeader>
    <oddFooter>&amp;R&amp;P/&amp;N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Q103"/>
  <sheetViews>
    <sheetView view="pageBreakPreview" zoomScaleNormal="100" zoomScaleSheetLayoutView="100" workbookViewId="0">
      <selection activeCell="C17" sqref="C17"/>
    </sheetView>
  </sheetViews>
  <sheetFormatPr defaultColWidth="9" defaultRowHeight="14.25" x14ac:dyDescent="0.2"/>
  <cols>
    <col min="1" max="1" width="3.75" style="1" customWidth="1"/>
    <col min="2" max="2" width="4.625" style="101" customWidth="1"/>
    <col min="3" max="3" width="43.75" style="13" customWidth="1"/>
    <col min="4" max="4" width="9.5" style="5" customWidth="1"/>
    <col min="5" max="5" width="8.125" style="16" customWidth="1"/>
    <col min="6" max="6" width="12" style="68" customWidth="1"/>
    <col min="7" max="7" width="12.625" style="68" customWidth="1"/>
    <col min="8" max="8" width="32.25" style="6" customWidth="1"/>
    <col min="9" max="9" width="8.5" style="6" customWidth="1"/>
    <col min="10" max="11" width="9.5" style="6" customWidth="1"/>
    <col min="12" max="12" width="40.25" style="6" customWidth="1"/>
    <col min="13" max="17" width="9" style="6"/>
    <col min="18" max="16384" width="9" style="7"/>
  </cols>
  <sheetData>
    <row r="1" spans="1:17" s="4" customFormat="1" ht="30" x14ac:dyDescent="0.25">
      <c r="A1" s="212" t="s">
        <v>4</v>
      </c>
      <c r="B1" s="213"/>
      <c r="C1" s="2" t="s">
        <v>5</v>
      </c>
      <c r="D1" s="33" t="s">
        <v>0</v>
      </c>
      <c r="E1" s="34" t="s">
        <v>1</v>
      </c>
      <c r="F1" s="64" t="s">
        <v>118</v>
      </c>
      <c r="G1" s="66" t="s">
        <v>119</v>
      </c>
      <c r="H1" s="3"/>
      <c r="I1" s="3"/>
      <c r="J1" s="3"/>
      <c r="K1" s="3"/>
      <c r="L1" s="3"/>
      <c r="M1" s="3"/>
      <c r="N1" s="3"/>
      <c r="O1" s="3"/>
      <c r="P1" s="3"/>
      <c r="Q1" s="3"/>
    </row>
    <row r="2" spans="1:17" s="4" customFormat="1" ht="15" x14ac:dyDescent="0.25">
      <c r="A2" s="138"/>
      <c r="B2" s="138"/>
      <c r="C2" s="142"/>
      <c r="D2" s="140"/>
      <c r="E2" s="143"/>
      <c r="F2" s="144"/>
      <c r="G2" s="141"/>
      <c r="H2" s="3"/>
      <c r="I2" s="3"/>
      <c r="J2" s="3"/>
      <c r="K2" s="3"/>
      <c r="L2" s="3"/>
      <c r="M2" s="3"/>
      <c r="N2" s="3"/>
      <c r="O2" s="3"/>
      <c r="P2" s="3"/>
      <c r="Q2" s="3"/>
    </row>
    <row r="3" spans="1:17" s="4" customFormat="1" ht="15" x14ac:dyDescent="0.25">
      <c r="A3" s="138"/>
      <c r="B3" s="138"/>
      <c r="C3" s="139"/>
      <c r="D3" s="140"/>
      <c r="E3" s="143"/>
      <c r="F3" s="144"/>
      <c r="G3" s="141"/>
      <c r="H3" s="3"/>
      <c r="I3" s="3"/>
      <c r="J3" s="3"/>
      <c r="K3" s="3"/>
      <c r="L3" s="3"/>
      <c r="M3" s="3"/>
      <c r="N3" s="3"/>
      <c r="O3" s="3"/>
      <c r="P3" s="3"/>
      <c r="Q3" s="3"/>
    </row>
    <row r="4" spans="1:17" ht="15" thickBot="1" x14ac:dyDescent="0.25">
      <c r="C4" s="5"/>
      <c r="E4" s="79"/>
    </row>
    <row r="5" spans="1:17" ht="15.75" thickBot="1" x14ac:dyDescent="0.3">
      <c r="A5" s="8" t="s">
        <v>34</v>
      </c>
      <c r="B5" s="128"/>
      <c r="C5" s="150" t="s">
        <v>59</v>
      </c>
      <c r="D5" s="14"/>
      <c r="E5" s="133"/>
      <c r="F5" s="65"/>
      <c r="G5" s="65"/>
    </row>
    <row r="6" spans="1:17" ht="15" x14ac:dyDescent="0.25">
      <c r="A6" s="8"/>
      <c r="B6" s="128"/>
      <c r="C6" s="88"/>
      <c r="D6" s="14"/>
      <c r="E6" s="133"/>
      <c r="F6" s="65"/>
      <c r="G6" s="65"/>
    </row>
    <row r="7" spans="1:17" ht="90" x14ac:dyDescent="0.25">
      <c r="A7" s="10"/>
      <c r="B7" s="104"/>
      <c r="C7" s="139" t="s">
        <v>115</v>
      </c>
      <c r="D7" s="9"/>
      <c r="E7" s="80"/>
      <c r="F7" s="65"/>
      <c r="G7" s="65"/>
    </row>
    <row r="8" spans="1:17" ht="15" x14ac:dyDescent="0.25">
      <c r="A8" s="10"/>
      <c r="B8" s="104"/>
      <c r="C8" s="139"/>
      <c r="D8" s="9"/>
      <c r="E8" s="80"/>
      <c r="F8" s="65"/>
      <c r="G8" s="65"/>
    </row>
    <row r="9" spans="1:17" s="31" customFormat="1" ht="43.5" x14ac:dyDescent="0.2">
      <c r="A9" s="27"/>
      <c r="B9" s="100" t="s">
        <v>25</v>
      </c>
      <c r="C9" s="74" t="s">
        <v>54</v>
      </c>
      <c r="D9" s="70"/>
      <c r="E9" s="81"/>
      <c r="F9" s="68"/>
      <c r="G9" s="68"/>
      <c r="H9" s="30"/>
      <c r="I9" s="30"/>
      <c r="J9" s="30"/>
      <c r="K9" s="30"/>
      <c r="L9" s="30"/>
      <c r="M9" s="30"/>
      <c r="N9" s="30"/>
      <c r="O9" s="30"/>
      <c r="P9" s="30"/>
      <c r="Q9" s="30"/>
    </row>
    <row r="10" spans="1:17" s="31" customFormat="1" ht="15" x14ac:dyDescent="0.2">
      <c r="A10" s="27"/>
      <c r="B10" s="100"/>
      <c r="C10" s="135" t="s">
        <v>35</v>
      </c>
      <c r="D10" s="70"/>
      <c r="E10" s="81"/>
      <c r="F10" s="68"/>
      <c r="G10" s="68"/>
      <c r="H10" s="30"/>
      <c r="I10" s="30"/>
      <c r="J10" s="30"/>
      <c r="K10" s="30"/>
      <c r="L10" s="30"/>
      <c r="M10" s="30"/>
      <c r="N10" s="30"/>
      <c r="O10" s="30"/>
      <c r="P10" s="30"/>
      <c r="Q10" s="30"/>
    </row>
    <row r="11" spans="1:17" s="28" customFormat="1" ht="42.75" x14ac:dyDescent="0.2">
      <c r="B11" s="105"/>
      <c r="C11" s="74" t="s">
        <v>41</v>
      </c>
      <c r="D11" s="89"/>
      <c r="E11" s="81"/>
      <c r="F11" s="98"/>
      <c r="G11" s="99"/>
    </row>
    <row r="12" spans="1:17" s="28" customFormat="1" ht="28.5" x14ac:dyDescent="0.2">
      <c r="B12" s="105"/>
      <c r="C12" s="74" t="s">
        <v>36</v>
      </c>
      <c r="D12" s="89"/>
      <c r="E12" s="81"/>
      <c r="F12" s="98"/>
      <c r="G12" s="99"/>
    </row>
    <row r="13" spans="1:17" s="28" customFormat="1" ht="28.5" x14ac:dyDescent="0.2">
      <c r="B13" s="105"/>
      <c r="C13" s="74" t="s">
        <v>37</v>
      </c>
      <c r="D13" s="89"/>
      <c r="E13" s="81"/>
      <c r="F13" s="98"/>
      <c r="G13" s="99"/>
    </row>
    <row r="14" spans="1:17" s="28" customFormat="1" x14ac:dyDescent="0.2">
      <c r="B14" s="105"/>
      <c r="C14" s="74" t="s">
        <v>38</v>
      </c>
      <c r="D14" s="89"/>
      <c r="E14" s="81"/>
      <c r="F14" s="98"/>
      <c r="G14" s="99"/>
    </row>
    <row r="15" spans="1:17" s="28" customFormat="1" ht="14.1" customHeight="1" x14ac:dyDescent="0.2">
      <c r="B15" s="105"/>
      <c r="C15" s="74" t="s">
        <v>39</v>
      </c>
      <c r="D15" s="89"/>
      <c r="E15" s="81"/>
      <c r="F15" s="98"/>
      <c r="G15" s="99"/>
    </row>
    <row r="16" spans="1:17" s="28" customFormat="1" ht="14.1" customHeight="1" x14ac:dyDescent="0.2">
      <c r="B16" s="105"/>
      <c r="C16" s="135" t="s">
        <v>40</v>
      </c>
      <c r="D16" s="89"/>
      <c r="E16" s="81"/>
      <c r="F16" s="98"/>
      <c r="G16" s="99"/>
    </row>
    <row r="17" spans="2:7" s="28" customFormat="1" ht="28.5" x14ac:dyDescent="0.2">
      <c r="B17" s="105"/>
      <c r="C17" s="74" t="s">
        <v>42</v>
      </c>
      <c r="D17" s="89"/>
      <c r="E17" s="89"/>
      <c r="F17" s="98"/>
      <c r="G17" s="99"/>
    </row>
    <row r="18" spans="2:7" s="28" customFormat="1" ht="28.5" x14ac:dyDescent="0.2">
      <c r="B18" s="105"/>
      <c r="C18" s="74" t="s">
        <v>43</v>
      </c>
      <c r="D18" s="89"/>
      <c r="E18" s="89"/>
      <c r="F18" s="98"/>
      <c r="G18" s="99"/>
    </row>
    <row r="19" spans="2:7" s="28" customFormat="1" ht="30" x14ac:dyDescent="0.2">
      <c r="B19" s="105"/>
      <c r="C19" s="135" t="s">
        <v>53</v>
      </c>
      <c r="D19" s="89"/>
      <c r="E19" s="89"/>
      <c r="F19" s="98"/>
      <c r="G19" s="99"/>
    </row>
    <row r="20" spans="2:7" s="28" customFormat="1" ht="28.5" x14ac:dyDescent="0.2">
      <c r="B20" s="105"/>
      <c r="C20" s="74" t="s">
        <v>36</v>
      </c>
      <c r="D20" s="89"/>
      <c r="E20" s="89"/>
      <c r="F20" s="98"/>
      <c r="G20" s="99"/>
    </row>
    <row r="21" spans="2:7" s="28" customFormat="1" ht="28.5" x14ac:dyDescent="0.2">
      <c r="B21" s="105"/>
      <c r="C21" s="74" t="s">
        <v>44</v>
      </c>
      <c r="D21" s="70"/>
      <c r="E21" s="81"/>
      <c r="F21" s="98"/>
      <c r="G21" s="99"/>
    </row>
    <row r="22" spans="2:7" s="28" customFormat="1" ht="14.1" customHeight="1" x14ac:dyDescent="0.2">
      <c r="B22" s="105"/>
      <c r="C22" s="74" t="s">
        <v>45</v>
      </c>
      <c r="D22" s="70"/>
      <c r="E22" s="81"/>
      <c r="F22" s="98"/>
      <c r="G22" s="99"/>
    </row>
    <row r="23" spans="2:7" s="28" customFormat="1" ht="14.1" customHeight="1" x14ac:dyDescent="0.2">
      <c r="B23" s="105"/>
      <c r="C23" s="74" t="s">
        <v>46</v>
      </c>
      <c r="D23" s="70"/>
      <c r="E23" s="81"/>
      <c r="F23" s="98"/>
      <c r="G23" s="99"/>
    </row>
    <row r="24" spans="2:7" s="28" customFormat="1" ht="14.1" customHeight="1" x14ac:dyDescent="0.2">
      <c r="B24" s="105"/>
      <c r="C24" s="74" t="s">
        <v>47</v>
      </c>
      <c r="D24" s="70"/>
      <c r="E24" s="81"/>
      <c r="F24" s="98"/>
      <c r="G24" s="99"/>
    </row>
    <row r="25" spans="2:7" s="28" customFormat="1" ht="14.1" customHeight="1" x14ac:dyDescent="0.2">
      <c r="B25" s="105"/>
      <c r="C25" s="74" t="s">
        <v>48</v>
      </c>
      <c r="D25" s="70"/>
      <c r="E25" s="81"/>
      <c r="F25" s="98"/>
      <c r="G25" s="99"/>
    </row>
    <row r="26" spans="2:7" s="28" customFormat="1" x14ac:dyDescent="0.2">
      <c r="B26" s="105"/>
      <c r="C26" s="126" t="s">
        <v>49</v>
      </c>
      <c r="D26" s="70"/>
      <c r="E26" s="81"/>
      <c r="F26" s="98"/>
      <c r="G26" s="99"/>
    </row>
    <row r="27" spans="2:7" s="28" customFormat="1" x14ac:dyDescent="0.2">
      <c r="B27" s="105"/>
      <c r="C27" s="126" t="s">
        <v>50</v>
      </c>
      <c r="D27" s="70"/>
      <c r="E27" s="81"/>
      <c r="F27" s="98"/>
      <c r="G27" s="99"/>
    </row>
    <row r="28" spans="2:7" s="28" customFormat="1" x14ac:dyDescent="0.2">
      <c r="B28" s="105"/>
      <c r="C28" s="74" t="s">
        <v>51</v>
      </c>
      <c r="D28" s="70"/>
      <c r="E28" s="81"/>
      <c r="F28" s="98"/>
      <c r="G28" s="99"/>
    </row>
    <row r="29" spans="2:7" s="28" customFormat="1" ht="71.25" x14ac:dyDescent="0.2">
      <c r="B29" s="105"/>
      <c r="C29" s="74" t="s">
        <v>52</v>
      </c>
      <c r="D29" s="70"/>
      <c r="E29" s="81"/>
      <c r="F29" s="98"/>
      <c r="G29" s="99"/>
    </row>
    <row r="30" spans="2:7" s="28" customFormat="1" ht="28.5" x14ac:dyDescent="0.2">
      <c r="B30" s="105"/>
      <c r="C30" s="126" t="s">
        <v>72</v>
      </c>
      <c r="D30" s="89" t="s">
        <v>6</v>
      </c>
      <c r="E30" s="81">
        <v>1</v>
      </c>
      <c r="F30" s="152"/>
      <c r="G30" s="35">
        <f>E30*F30</f>
        <v>0</v>
      </c>
    </row>
    <row r="31" spans="2:7" s="28" customFormat="1" ht="14.1" customHeight="1" x14ac:dyDescent="0.2">
      <c r="B31" s="105"/>
      <c r="C31" s="74"/>
      <c r="D31" s="89"/>
      <c r="E31" s="81"/>
      <c r="F31" s="98"/>
      <c r="G31" s="99"/>
    </row>
    <row r="32" spans="2:7" s="28" customFormat="1" ht="85.5" x14ac:dyDescent="0.2">
      <c r="B32" s="105" t="s">
        <v>26</v>
      </c>
      <c r="C32" s="74" t="s">
        <v>116</v>
      </c>
      <c r="D32" s="89" t="s">
        <v>6</v>
      </c>
      <c r="E32" s="81">
        <v>1</v>
      </c>
      <c r="F32" s="152"/>
      <c r="G32" s="35">
        <f t="shared" ref="G32" si="0">E32*F32</f>
        <v>0</v>
      </c>
    </row>
    <row r="33" spans="2:7" s="28" customFormat="1" x14ac:dyDescent="0.2">
      <c r="B33" s="105"/>
      <c r="C33" s="74"/>
      <c r="D33" s="70"/>
      <c r="E33" s="81"/>
      <c r="F33" s="98"/>
      <c r="G33" s="99"/>
    </row>
    <row r="34" spans="2:7" s="28" customFormat="1" ht="28.5" x14ac:dyDescent="0.2">
      <c r="B34" s="105" t="s">
        <v>27</v>
      </c>
      <c r="C34" s="74" t="s">
        <v>69</v>
      </c>
      <c r="D34" s="89" t="s">
        <v>12</v>
      </c>
      <c r="E34" s="81">
        <v>2</v>
      </c>
      <c r="F34" s="152"/>
      <c r="G34" s="35">
        <f t="shared" ref="G34" si="1">E34*F34</f>
        <v>0</v>
      </c>
    </row>
    <row r="35" spans="2:7" s="28" customFormat="1" x14ac:dyDescent="0.2">
      <c r="B35" s="105"/>
      <c r="C35" s="74"/>
      <c r="D35" s="70"/>
      <c r="E35" s="81"/>
      <c r="F35" s="98"/>
      <c r="G35" s="99"/>
    </row>
    <row r="36" spans="2:7" s="28" customFormat="1" ht="28.5" x14ac:dyDescent="0.2">
      <c r="B36" s="105" t="s">
        <v>28</v>
      </c>
      <c r="C36" s="74" t="s">
        <v>70</v>
      </c>
      <c r="D36" s="89" t="s">
        <v>12</v>
      </c>
      <c r="E36" s="81">
        <v>1</v>
      </c>
      <c r="F36" s="152"/>
      <c r="G36" s="35">
        <f t="shared" ref="G36" si="2">E36*F36</f>
        <v>0</v>
      </c>
    </row>
    <row r="37" spans="2:7" s="28" customFormat="1" x14ac:dyDescent="0.2">
      <c r="B37" s="105"/>
      <c r="C37" s="74"/>
      <c r="D37" s="70"/>
      <c r="E37" s="81"/>
      <c r="F37" s="98"/>
      <c r="G37" s="99"/>
    </row>
    <row r="38" spans="2:7" s="28" customFormat="1" ht="42.75" x14ac:dyDescent="0.2">
      <c r="B38" s="105" t="s">
        <v>29</v>
      </c>
      <c r="C38" s="74" t="s">
        <v>112</v>
      </c>
      <c r="D38" s="89" t="s">
        <v>74</v>
      </c>
      <c r="E38" s="81">
        <v>2</v>
      </c>
      <c r="F38" s="152"/>
      <c r="G38" s="35">
        <f t="shared" ref="G38" si="3">E38*F38</f>
        <v>0</v>
      </c>
    </row>
    <row r="39" spans="2:7" s="28" customFormat="1" x14ac:dyDescent="0.2">
      <c r="B39" s="105"/>
      <c r="C39" s="74"/>
      <c r="D39" s="70"/>
      <c r="E39" s="81"/>
      <c r="F39" s="98"/>
      <c r="G39" s="99"/>
    </row>
    <row r="40" spans="2:7" s="28" customFormat="1" ht="28.5" x14ac:dyDescent="0.2">
      <c r="B40" s="105" t="s">
        <v>30</v>
      </c>
      <c r="C40" s="74" t="s">
        <v>73</v>
      </c>
      <c r="D40" s="89" t="s">
        <v>74</v>
      </c>
      <c r="E40" s="81">
        <v>1</v>
      </c>
      <c r="F40" s="152"/>
      <c r="G40" s="35">
        <f t="shared" ref="G40:G42" si="4">E40*F40</f>
        <v>0</v>
      </c>
    </row>
    <row r="41" spans="2:7" s="28" customFormat="1" x14ac:dyDescent="0.2">
      <c r="B41" s="105"/>
      <c r="C41" s="74"/>
      <c r="D41" s="89"/>
      <c r="E41" s="81"/>
      <c r="F41" s="98"/>
      <c r="G41" s="35"/>
    </row>
    <row r="42" spans="2:7" s="28" customFormat="1" ht="28.5" x14ac:dyDescent="0.2">
      <c r="B42" s="105" t="s">
        <v>82</v>
      </c>
      <c r="C42" s="74" t="s">
        <v>83</v>
      </c>
      <c r="D42" s="89" t="s">
        <v>12</v>
      </c>
      <c r="E42" s="81">
        <v>4</v>
      </c>
      <c r="F42" s="152"/>
      <c r="G42" s="35">
        <f t="shared" si="4"/>
        <v>0</v>
      </c>
    </row>
    <row r="43" spans="2:7" s="28" customFormat="1" ht="14.1" customHeight="1" x14ac:dyDescent="0.2">
      <c r="B43" s="105"/>
      <c r="C43" s="74"/>
      <c r="D43" s="89"/>
      <c r="E43" s="81"/>
      <c r="F43" s="98"/>
      <c r="G43" s="99"/>
    </row>
    <row r="44" spans="2:7" s="28" customFormat="1" ht="28.5" x14ac:dyDescent="0.2">
      <c r="B44" s="105" t="s">
        <v>31</v>
      </c>
      <c r="C44" s="74" t="s">
        <v>81</v>
      </c>
      <c r="D44" s="89" t="s">
        <v>12</v>
      </c>
      <c r="E44" s="81">
        <v>1</v>
      </c>
      <c r="F44" s="152"/>
      <c r="G44" s="35">
        <f t="shared" ref="G44" si="5">E44*F44</f>
        <v>0</v>
      </c>
    </row>
    <row r="45" spans="2:7" s="28" customFormat="1" x14ac:dyDescent="0.2">
      <c r="B45" s="105"/>
      <c r="C45" s="74"/>
      <c r="D45" s="89"/>
      <c r="E45" s="81"/>
      <c r="F45" s="98"/>
      <c r="G45" s="35"/>
    </row>
    <row r="46" spans="2:7" s="28" customFormat="1" ht="28.5" x14ac:dyDescent="0.2">
      <c r="B46" s="105" t="s">
        <v>92</v>
      </c>
      <c r="C46" s="74" t="s">
        <v>108</v>
      </c>
      <c r="D46" s="89" t="s">
        <v>12</v>
      </c>
      <c r="E46" s="81">
        <v>3</v>
      </c>
      <c r="F46" s="152"/>
      <c r="G46" s="35">
        <f t="shared" ref="G46" si="6">E46*F46</f>
        <v>0</v>
      </c>
    </row>
    <row r="47" spans="2:7" s="28" customFormat="1" x14ac:dyDescent="0.2">
      <c r="B47" s="105"/>
      <c r="C47" s="74"/>
      <c r="D47" s="89"/>
      <c r="E47" s="81"/>
      <c r="F47" s="98"/>
      <c r="G47" s="35"/>
    </row>
    <row r="48" spans="2:7" s="28" customFormat="1" ht="28.5" x14ac:dyDescent="0.2">
      <c r="B48" s="105" t="s">
        <v>93</v>
      </c>
      <c r="C48" s="74" t="s">
        <v>109</v>
      </c>
      <c r="D48" s="89" t="s">
        <v>12</v>
      </c>
      <c r="E48" s="81">
        <v>1</v>
      </c>
      <c r="F48" s="152"/>
      <c r="G48" s="35">
        <f t="shared" ref="G48" si="7">E48*F48</f>
        <v>0</v>
      </c>
    </row>
    <row r="49" spans="1:7" s="28" customFormat="1" x14ac:dyDescent="0.2">
      <c r="B49" s="105"/>
      <c r="C49" s="74"/>
      <c r="D49" s="89"/>
      <c r="E49" s="81"/>
      <c r="F49" s="98"/>
      <c r="G49" s="35"/>
    </row>
    <row r="50" spans="1:7" s="28" customFormat="1" ht="28.5" x14ac:dyDescent="0.2">
      <c r="B50" s="105" t="s">
        <v>94</v>
      </c>
      <c r="C50" s="74" t="s">
        <v>110</v>
      </c>
      <c r="D50" s="89" t="s">
        <v>12</v>
      </c>
      <c r="E50" s="81">
        <v>1</v>
      </c>
      <c r="F50" s="152"/>
      <c r="G50" s="35">
        <f t="shared" ref="G50" si="8">E50*F50</f>
        <v>0</v>
      </c>
    </row>
    <row r="51" spans="1:7" s="28" customFormat="1" x14ac:dyDescent="0.2">
      <c r="B51" s="105"/>
      <c r="C51" s="74"/>
      <c r="D51" s="89"/>
      <c r="E51" s="81"/>
      <c r="F51" s="98"/>
      <c r="G51" s="35"/>
    </row>
    <row r="52" spans="1:7" s="28" customFormat="1" ht="75.75" customHeight="1" x14ac:dyDescent="0.2">
      <c r="B52" s="105" t="s">
        <v>95</v>
      </c>
      <c r="C52" s="74" t="s">
        <v>114</v>
      </c>
      <c r="D52" s="89"/>
      <c r="E52" s="81"/>
      <c r="F52" s="98"/>
      <c r="G52" s="99"/>
    </row>
    <row r="53" spans="1:7" s="28" customFormat="1" x14ac:dyDescent="0.2">
      <c r="B53" s="105"/>
      <c r="C53" s="147" t="s">
        <v>117</v>
      </c>
      <c r="D53" s="89" t="s">
        <v>6</v>
      </c>
      <c r="E53" s="81">
        <v>1</v>
      </c>
      <c r="F53" s="152"/>
      <c r="G53" s="99">
        <f>E53*F53</f>
        <v>0</v>
      </c>
    </row>
    <row r="54" spans="1:7" s="28" customFormat="1" ht="14.1" customHeight="1" x14ac:dyDescent="0.2">
      <c r="B54" s="105"/>
      <c r="C54" s="74"/>
      <c r="D54" s="70"/>
      <c r="E54" s="81"/>
      <c r="F54" s="98"/>
      <c r="G54" s="99"/>
    </row>
    <row r="55" spans="1:7" s="28" customFormat="1" ht="28.5" x14ac:dyDescent="0.2">
      <c r="B55" s="105" t="s">
        <v>96</v>
      </c>
      <c r="C55" s="74" t="s">
        <v>84</v>
      </c>
      <c r="D55" s="89" t="s">
        <v>12</v>
      </c>
      <c r="E55" s="81">
        <v>1</v>
      </c>
      <c r="F55" s="152"/>
      <c r="G55" s="35">
        <f t="shared" ref="G55" si="9">E55*F55</f>
        <v>0</v>
      </c>
    </row>
    <row r="56" spans="1:7" s="41" customFormat="1" x14ac:dyDescent="0.2">
      <c r="A56" s="39"/>
      <c r="B56" s="127"/>
      <c r="C56" s="74"/>
      <c r="D56" s="70"/>
      <c r="E56" s="81"/>
      <c r="F56" s="76"/>
      <c r="G56" s="67"/>
    </row>
    <row r="57" spans="1:7" s="41" customFormat="1" ht="28.5" x14ac:dyDescent="0.2">
      <c r="A57" s="39"/>
      <c r="B57" s="127" t="s">
        <v>97</v>
      </c>
      <c r="C57" s="113" t="s">
        <v>14</v>
      </c>
      <c r="D57" s="70"/>
      <c r="E57" s="81"/>
      <c r="F57" s="77"/>
      <c r="G57" s="35"/>
    </row>
    <row r="58" spans="1:7" s="41" customFormat="1" x14ac:dyDescent="0.2">
      <c r="A58" s="39"/>
      <c r="B58" s="101"/>
      <c r="C58" s="125" t="s">
        <v>57</v>
      </c>
      <c r="D58" s="70" t="s">
        <v>3</v>
      </c>
      <c r="E58" s="81">
        <v>10</v>
      </c>
      <c r="F58" s="153"/>
      <c r="G58" s="35">
        <f t="shared" ref="G58:G61" si="10">E58*F58</f>
        <v>0</v>
      </c>
    </row>
    <row r="59" spans="1:7" s="103" customFormat="1" x14ac:dyDescent="0.2">
      <c r="A59" s="102"/>
      <c r="B59" s="104"/>
      <c r="C59" s="125" t="s">
        <v>21</v>
      </c>
      <c r="D59" s="70" t="s">
        <v>3</v>
      </c>
      <c r="E59" s="81">
        <v>20</v>
      </c>
      <c r="F59" s="153"/>
      <c r="G59" s="35">
        <f t="shared" si="10"/>
        <v>0</v>
      </c>
    </row>
    <row r="60" spans="1:7" s="41" customFormat="1" x14ac:dyDescent="0.2">
      <c r="A60" s="39"/>
      <c r="B60" s="134"/>
      <c r="C60" s="125" t="s">
        <v>22</v>
      </c>
      <c r="D60" s="70" t="s">
        <v>3</v>
      </c>
      <c r="E60" s="81">
        <v>10</v>
      </c>
      <c r="F60" s="153"/>
      <c r="G60" s="35">
        <f t="shared" ref="G60" si="11">E60*F60</f>
        <v>0</v>
      </c>
    </row>
    <row r="61" spans="1:7" s="41" customFormat="1" x14ac:dyDescent="0.2">
      <c r="A61" s="39"/>
      <c r="B61" s="127"/>
      <c r="C61" s="125" t="s">
        <v>55</v>
      </c>
      <c r="D61" s="70" t="s">
        <v>3</v>
      </c>
      <c r="E61" s="81">
        <v>6</v>
      </c>
      <c r="F61" s="153"/>
      <c r="G61" s="35">
        <f t="shared" si="10"/>
        <v>0</v>
      </c>
    </row>
    <row r="62" spans="1:7" s="41" customFormat="1" ht="42.75" x14ac:dyDescent="0.2">
      <c r="A62" s="39"/>
      <c r="B62" s="101"/>
      <c r="C62" s="114" t="s">
        <v>13</v>
      </c>
      <c r="D62" s="70"/>
      <c r="E62" s="81"/>
      <c r="F62" s="77"/>
      <c r="G62" s="68"/>
    </row>
    <row r="63" spans="1:7" s="41" customFormat="1" x14ac:dyDescent="0.2">
      <c r="A63" s="39"/>
      <c r="B63" s="127"/>
      <c r="C63" s="74"/>
      <c r="D63" s="70"/>
      <c r="E63" s="81"/>
      <c r="F63" s="76"/>
      <c r="G63" s="67"/>
    </row>
    <row r="64" spans="1:7" s="41" customFormat="1" ht="99.75" x14ac:dyDescent="0.2">
      <c r="A64" s="39"/>
      <c r="B64" s="134" t="s">
        <v>98</v>
      </c>
      <c r="C64" s="114" t="s">
        <v>20</v>
      </c>
      <c r="D64" s="70" t="s">
        <v>10</v>
      </c>
      <c r="E64" s="90">
        <v>15</v>
      </c>
      <c r="F64" s="154"/>
      <c r="G64" s="35">
        <f>E64*F64</f>
        <v>0</v>
      </c>
    </row>
    <row r="65" spans="1:7" s="41" customFormat="1" x14ac:dyDescent="0.2">
      <c r="A65" s="39"/>
      <c r="B65" s="134"/>
      <c r="C65" s="113"/>
      <c r="D65" s="70"/>
      <c r="E65" s="81"/>
      <c r="F65" s="69"/>
      <c r="G65" s="91"/>
    </row>
    <row r="66" spans="1:7" s="41" customFormat="1" x14ac:dyDescent="0.2">
      <c r="A66" s="39"/>
      <c r="B66" s="134" t="s">
        <v>99</v>
      </c>
      <c r="C66" s="113" t="s">
        <v>15</v>
      </c>
      <c r="D66" s="70" t="s">
        <v>6</v>
      </c>
      <c r="E66" s="81">
        <v>1</v>
      </c>
      <c r="F66" s="154"/>
      <c r="G66" s="35">
        <f>E66*F66</f>
        <v>0</v>
      </c>
    </row>
    <row r="67" spans="1:7" s="41" customFormat="1" x14ac:dyDescent="0.2">
      <c r="A67" s="39"/>
      <c r="B67" s="134"/>
      <c r="C67" s="113"/>
      <c r="D67" s="70"/>
      <c r="E67" s="81"/>
      <c r="F67" s="69"/>
      <c r="G67" s="91"/>
    </row>
    <row r="68" spans="1:7" s="41" customFormat="1" ht="57" x14ac:dyDescent="0.2">
      <c r="A68" s="39"/>
      <c r="B68" s="134" t="s">
        <v>100</v>
      </c>
      <c r="C68" s="114" t="s">
        <v>60</v>
      </c>
      <c r="D68" s="70" t="s">
        <v>12</v>
      </c>
      <c r="E68" s="81">
        <v>1</v>
      </c>
      <c r="F68" s="154"/>
      <c r="G68" s="35">
        <f>E68*F68</f>
        <v>0</v>
      </c>
    </row>
    <row r="69" spans="1:7" s="41" customFormat="1" x14ac:dyDescent="0.2">
      <c r="A69" s="39"/>
      <c r="B69" s="134"/>
      <c r="C69" s="113" t="s">
        <v>7</v>
      </c>
      <c r="D69" s="70"/>
      <c r="E69" s="81"/>
      <c r="F69" s="69"/>
      <c r="G69" s="91"/>
    </row>
    <row r="70" spans="1:7" s="41" customFormat="1" ht="85.5" x14ac:dyDescent="0.2">
      <c r="A70" s="39"/>
      <c r="B70" s="134" t="s">
        <v>101</v>
      </c>
      <c r="C70" s="114" t="s">
        <v>64</v>
      </c>
      <c r="D70" s="70" t="s">
        <v>6</v>
      </c>
      <c r="E70" s="81">
        <v>1</v>
      </c>
      <c r="F70" s="154"/>
      <c r="G70" s="35">
        <f>E70*F70</f>
        <v>0</v>
      </c>
    </row>
    <row r="71" spans="1:7" s="41" customFormat="1" x14ac:dyDescent="0.2">
      <c r="A71" s="39"/>
      <c r="B71" s="134"/>
      <c r="C71" s="113"/>
      <c r="D71" s="70"/>
      <c r="E71" s="81"/>
      <c r="F71" s="69"/>
      <c r="G71" s="91"/>
    </row>
    <row r="72" spans="1:7" s="41" customFormat="1" ht="99.75" x14ac:dyDescent="0.2">
      <c r="A72" s="39"/>
      <c r="B72" s="134" t="s">
        <v>102</v>
      </c>
      <c r="C72" s="74" t="s">
        <v>65</v>
      </c>
      <c r="D72" s="70" t="s">
        <v>6</v>
      </c>
      <c r="E72" s="81">
        <v>1</v>
      </c>
      <c r="F72" s="154"/>
      <c r="G72" s="35">
        <f>E72*F72</f>
        <v>0</v>
      </c>
    </row>
    <row r="73" spans="1:7" s="41" customFormat="1" x14ac:dyDescent="0.2">
      <c r="A73" s="39"/>
      <c r="B73" s="134"/>
      <c r="C73" s="113"/>
      <c r="D73" s="70"/>
      <c r="E73" s="81"/>
      <c r="F73" s="69"/>
      <c r="G73" s="91"/>
    </row>
    <row r="74" spans="1:7" s="41" customFormat="1" ht="57" x14ac:dyDescent="0.2">
      <c r="A74" s="39"/>
      <c r="B74" s="134" t="s">
        <v>103</v>
      </c>
      <c r="C74" s="113" t="s">
        <v>71</v>
      </c>
      <c r="D74" s="70"/>
      <c r="E74" s="81"/>
      <c r="F74" s="69"/>
      <c r="G74" s="91"/>
    </row>
    <row r="75" spans="1:7" s="41" customFormat="1" x14ac:dyDescent="0.2">
      <c r="A75" s="39"/>
      <c r="B75" s="134"/>
      <c r="C75" s="113" t="s">
        <v>16</v>
      </c>
      <c r="D75" s="70" t="s">
        <v>3</v>
      </c>
      <c r="E75" s="81">
        <v>46</v>
      </c>
      <c r="F75" s="154"/>
      <c r="G75" s="35">
        <f>E75*F75</f>
        <v>0</v>
      </c>
    </row>
    <row r="76" spans="1:7" s="41" customFormat="1" x14ac:dyDescent="0.2">
      <c r="A76" s="39"/>
      <c r="B76" s="134"/>
      <c r="C76" s="113" t="s">
        <v>17</v>
      </c>
      <c r="D76" s="70" t="s">
        <v>18</v>
      </c>
      <c r="E76" s="81">
        <v>1</v>
      </c>
      <c r="F76" s="154"/>
      <c r="G76" s="35">
        <f>E76*F76</f>
        <v>0</v>
      </c>
    </row>
    <row r="77" spans="1:7" s="41" customFormat="1" x14ac:dyDescent="0.2">
      <c r="A77" s="39"/>
      <c r="B77" s="134"/>
      <c r="C77" s="113" t="s">
        <v>7</v>
      </c>
      <c r="D77" s="70"/>
      <c r="E77" s="81"/>
      <c r="F77" s="69"/>
      <c r="G77" s="91"/>
    </row>
    <row r="78" spans="1:7" s="41" customFormat="1" ht="30" customHeight="1" x14ac:dyDescent="0.2">
      <c r="A78" s="39"/>
      <c r="B78" s="134" t="s">
        <v>85</v>
      </c>
      <c r="C78" s="145" t="s">
        <v>77</v>
      </c>
      <c r="D78" s="70" t="s">
        <v>3</v>
      </c>
      <c r="E78" s="81">
        <v>8</v>
      </c>
      <c r="F78" s="154"/>
      <c r="G78" s="35">
        <f>E78*F78</f>
        <v>0</v>
      </c>
    </row>
    <row r="79" spans="1:7" s="41" customFormat="1" x14ac:dyDescent="0.2">
      <c r="A79" s="39"/>
      <c r="B79" s="134"/>
      <c r="C79" s="113"/>
      <c r="D79" s="70"/>
      <c r="E79" s="81"/>
      <c r="F79" s="69"/>
      <c r="G79" s="91"/>
    </row>
    <row r="80" spans="1:7" s="41" customFormat="1" ht="28.5" x14ac:dyDescent="0.2">
      <c r="A80" s="39"/>
      <c r="B80" s="134" t="s">
        <v>86</v>
      </c>
      <c r="C80" s="114" t="s">
        <v>78</v>
      </c>
      <c r="D80" s="70" t="s">
        <v>3</v>
      </c>
      <c r="E80" s="81">
        <v>10</v>
      </c>
      <c r="F80" s="154"/>
      <c r="G80" s="35">
        <f>E80*F80</f>
        <v>0</v>
      </c>
    </row>
    <row r="81" spans="1:7" s="41" customFormat="1" x14ac:dyDescent="0.2">
      <c r="A81" s="39"/>
      <c r="B81" s="134"/>
      <c r="C81" s="114"/>
      <c r="D81" s="70"/>
      <c r="E81" s="81"/>
      <c r="F81" s="69"/>
      <c r="G81" s="35"/>
    </row>
    <row r="82" spans="1:7" s="41" customFormat="1" ht="42.75" x14ac:dyDescent="0.2">
      <c r="A82" s="39"/>
      <c r="B82" s="134" t="s">
        <v>76</v>
      </c>
      <c r="C82" s="114" t="s">
        <v>56</v>
      </c>
      <c r="D82" s="70" t="s">
        <v>6</v>
      </c>
      <c r="E82" s="81">
        <v>1</v>
      </c>
      <c r="F82" s="154"/>
      <c r="G82" s="35">
        <f>E82*F82</f>
        <v>0</v>
      </c>
    </row>
    <row r="83" spans="1:7" s="41" customFormat="1" x14ac:dyDescent="0.2">
      <c r="A83" s="39"/>
      <c r="B83" s="134"/>
      <c r="C83" s="113"/>
      <c r="D83" s="70"/>
      <c r="E83" s="81"/>
      <c r="F83" s="69"/>
      <c r="G83" s="91"/>
    </row>
    <row r="84" spans="1:7" s="41" customFormat="1" ht="28.5" x14ac:dyDescent="0.2">
      <c r="A84" s="39"/>
      <c r="B84" s="134" t="s">
        <v>88</v>
      </c>
      <c r="C84" s="114" t="s">
        <v>32</v>
      </c>
      <c r="D84" s="70" t="s">
        <v>12</v>
      </c>
      <c r="E84" s="81">
        <v>1</v>
      </c>
      <c r="F84" s="154"/>
      <c r="G84" s="35">
        <f>E84*F84</f>
        <v>0</v>
      </c>
    </row>
    <row r="85" spans="1:7" s="41" customFormat="1" x14ac:dyDescent="0.2">
      <c r="A85" s="39"/>
      <c r="B85" s="134"/>
      <c r="C85" s="114"/>
      <c r="D85" s="70"/>
      <c r="E85" s="81"/>
      <c r="F85" s="69"/>
      <c r="G85" s="35"/>
    </row>
    <row r="86" spans="1:7" s="41" customFormat="1" ht="42.75" x14ac:dyDescent="0.2">
      <c r="A86" s="39"/>
      <c r="B86" s="134" t="s">
        <v>89</v>
      </c>
      <c r="C86" s="146" t="s">
        <v>111</v>
      </c>
      <c r="D86" s="70" t="s">
        <v>6</v>
      </c>
      <c r="E86" s="81">
        <v>1</v>
      </c>
      <c r="F86" s="154"/>
      <c r="G86" s="35">
        <f>E86*F86</f>
        <v>0</v>
      </c>
    </row>
    <row r="87" spans="1:7" s="41" customFormat="1" x14ac:dyDescent="0.2">
      <c r="A87" s="39"/>
      <c r="B87" s="134"/>
      <c r="C87" s="114"/>
      <c r="D87" s="70"/>
      <c r="E87" s="81"/>
      <c r="F87" s="69"/>
      <c r="G87" s="35"/>
    </row>
    <row r="88" spans="1:7" s="41" customFormat="1" ht="42.75" x14ac:dyDescent="0.2">
      <c r="A88" s="39"/>
      <c r="B88" s="134" t="s">
        <v>90</v>
      </c>
      <c r="C88" s="7" t="s">
        <v>87</v>
      </c>
      <c r="D88" s="70" t="s">
        <v>6</v>
      </c>
      <c r="E88" s="81">
        <v>1</v>
      </c>
      <c r="F88" s="154"/>
      <c r="G88" s="35">
        <f>E88*F88</f>
        <v>0</v>
      </c>
    </row>
    <row r="89" spans="1:7" s="41" customFormat="1" x14ac:dyDescent="0.2">
      <c r="A89" s="39"/>
      <c r="B89" s="134"/>
      <c r="C89" s="114"/>
      <c r="D89" s="70"/>
      <c r="E89" s="81"/>
      <c r="F89" s="69"/>
      <c r="G89" s="35"/>
    </row>
    <row r="90" spans="1:7" s="41" customFormat="1" ht="48" customHeight="1" x14ac:dyDescent="0.2">
      <c r="A90" s="39"/>
      <c r="B90" s="134" t="s">
        <v>104</v>
      </c>
      <c r="C90" s="114" t="s">
        <v>113</v>
      </c>
      <c r="D90" s="89" t="s">
        <v>6</v>
      </c>
      <c r="E90" s="81">
        <v>1</v>
      </c>
      <c r="F90" s="151"/>
      <c r="G90" s="35">
        <f>E90*F90</f>
        <v>0</v>
      </c>
    </row>
    <row r="91" spans="1:7" s="41" customFormat="1" ht="15.75" customHeight="1" x14ac:dyDescent="0.2">
      <c r="A91" s="39"/>
      <c r="B91" s="134"/>
      <c r="C91" s="114"/>
      <c r="D91" s="89"/>
      <c r="E91" s="81"/>
      <c r="F91" s="68"/>
      <c r="G91" s="35"/>
    </row>
    <row r="92" spans="1:7" s="41" customFormat="1" ht="42.75" x14ac:dyDescent="0.2">
      <c r="A92" s="39"/>
      <c r="B92" s="134" t="s">
        <v>105</v>
      </c>
      <c r="C92" s="114" t="s">
        <v>66</v>
      </c>
      <c r="D92" s="89" t="s">
        <v>6</v>
      </c>
      <c r="E92" s="81">
        <v>1</v>
      </c>
      <c r="F92" s="151"/>
      <c r="G92" s="35">
        <f>E92*F92</f>
        <v>0</v>
      </c>
    </row>
    <row r="93" spans="1:7" s="41" customFormat="1" x14ac:dyDescent="0.2">
      <c r="A93" s="39"/>
      <c r="B93" s="134"/>
      <c r="C93" s="114"/>
      <c r="D93" s="89"/>
      <c r="E93" s="81"/>
      <c r="F93" s="68"/>
      <c r="G93" s="35"/>
    </row>
    <row r="94" spans="1:7" s="41" customFormat="1" x14ac:dyDescent="0.2">
      <c r="A94" s="39"/>
      <c r="B94" s="134" t="s">
        <v>106</v>
      </c>
      <c r="C94" s="114" t="s">
        <v>67</v>
      </c>
      <c r="D94" s="89" t="s">
        <v>6</v>
      </c>
      <c r="E94" s="81">
        <v>1</v>
      </c>
      <c r="F94" s="151"/>
      <c r="G94" s="35">
        <f>E94*F94</f>
        <v>0</v>
      </c>
    </row>
    <row r="95" spans="1:7" s="41" customFormat="1" x14ac:dyDescent="0.2">
      <c r="A95" s="39"/>
      <c r="B95" s="134"/>
      <c r="C95" s="114"/>
      <c r="D95" s="89"/>
      <c r="E95" s="81"/>
      <c r="F95" s="68"/>
      <c r="G95" s="35"/>
    </row>
    <row r="96" spans="1:7" s="41" customFormat="1" ht="28.5" x14ac:dyDescent="0.2">
      <c r="A96" s="39"/>
      <c r="B96" s="134" t="s">
        <v>107</v>
      </c>
      <c r="C96" s="114" t="s">
        <v>75</v>
      </c>
      <c r="D96" s="89" t="s">
        <v>12</v>
      </c>
      <c r="E96" s="81">
        <v>1</v>
      </c>
      <c r="F96" s="151"/>
      <c r="G96" s="35">
        <f>E96*F96</f>
        <v>0</v>
      </c>
    </row>
    <row r="97" spans="1:7" s="41" customFormat="1" x14ac:dyDescent="0.2">
      <c r="A97" s="39"/>
      <c r="B97" s="134"/>
      <c r="C97" s="113"/>
      <c r="D97" s="89"/>
      <c r="E97" s="81"/>
      <c r="F97" s="68"/>
      <c r="G97" s="35"/>
    </row>
    <row r="98" spans="1:7" s="41" customFormat="1" ht="43.5" x14ac:dyDescent="0.2">
      <c r="A98" s="39"/>
      <c r="B98" s="134"/>
      <c r="C98" s="114" t="s">
        <v>62</v>
      </c>
      <c r="D98" s="89"/>
      <c r="E98" s="81"/>
      <c r="F98" s="68"/>
      <c r="G98" s="35"/>
    </row>
    <row r="99" spans="1:7" ht="15" thickBot="1" x14ac:dyDescent="0.25">
      <c r="A99" s="53"/>
      <c r="B99" s="106"/>
      <c r="C99" s="93"/>
      <c r="D99" s="96"/>
      <c r="E99" s="97"/>
      <c r="F99" s="73"/>
      <c r="G99" s="73"/>
    </row>
    <row r="100" spans="1:7" ht="15" thickTop="1" x14ac:dyDescent="0.2">
      <c r="C100" s="63"/>
      <c r="D100" s="70"/>
      <c r="E100" s="92"/>
    </row>
    <row r="101" spans="1:7" ht="21" customHeight="1" x14ac:dyDescent="0.25">
      <c r="B101" s="129" t="s">
        <v>34</v>
      </c>
      <c r="C101" s="88" t="s">
        <v>59</v>
      </c>
      <c r="D101" s="58" t="s">
        <v>11</v>
      </c>
      <c r="E101" s="79"/>
      <c r="G101" s="65">
        <f>SUM(G30:G100)</f>
        <v>0</v>
      </c>
    </row>
    <row r="102" spans="1:7" x14ac:dyDescent="0.2">
      <c r="C102" s="62"/>
      <c r="D102" s="70"/>
      <c r="E102" s="70"/>
    </row>
    <row r="103" spans="1:7" x14ac:dyDescent="0.2">
      <c r="C103" s="62"/>
      <c r="D103" s="70"/>
      <c r="E103" s="70"/>
    </row>
  </sheetData>
  <sheetProtection algorithmName="SHA-512" hashValue="JIOyUHpow26p24haXkOAoIUjNK+3OnHuQwEMRjz98W6/Y3RQZjxg1NdLTspfjsspghhIIE+Ci1QNRj1a4JTjmA==" saltValue="pAqUzUG9pqAg2YbA0FshUw==" spinCount="100000" sheet="1" objects="1" scenarios="1"/>
  <customSheetViews>
    <customSheetView guid="{7CB7D90E-F561-4014-98D2-A951EA7506B0}" showPageBreaks="1" printArea="1" filter="1" showAutoFilter="1" hiddenRows="1" hiddenColumns="1" showRuler="0">
      <pane xSplit="8" ySplit="12" topLeftCell="AK424" activePane="bottomRight" state="frozen"/>
      <selection pane="bottomRight" activeCell="G398" sqref="G398"/>
      <pageMargins left="0.68" right="0.42" top="1.1200000000000001" bottom="0.49" header="0.27" footer="0.24"/>
      <printOptions gridLines="1"/>
      <pageSetup paperSize="9" orientation="portrait" r:id="rId1"/>
      <headerFooter alignWithMargins="0">
        <oddHeader>&amp;L&amp;"Arial,Bold"&amp;12GIROLA d.o.o.&amp;"Arial,Regular"&amp;10
10000 &amp;8ZAGREB
RADNIČKA CESTA 75 
TEL: +385 1 6180 62
FAX: +385 1 6183 647&amp;10
&amp;CUPIT ZA PONUDU
OBJEKT: "MEDIA COMMERCE"&amp;R&amp;D</oddHeader>
        <oddFooter>&amp;RList &amp;P od &amp;N</oddFooter>
      </headerFooter>
      <autoFilter ref="B1:AT1">
        <filterColumn colId="4">
          <filters>
            <filter val="1.4"/>
          </filters>
        </filterColumn>
      </autoFilter>
    </customSheetView>
    <customSheetView guid="{B989FDFD-E1FA-4B65-AC02-873E8097DFDB}" showPageBreaks="1" printArea="1" showAutoFilter="1" showRuler="0">
      <pane xSplit="8" ySplit="12" topLeftCell="V13" activePane="bottomRight" state="frozen"/>
      <selection pane="bottomRight"/>
      <pageMargins left="0.68" right="0.42" top="1.1200000000000001" bottom="0.49" header="0.27" footer="0.24"/>
      <printOptions gridLines="1"/>
      <pageSetup paperSize="9" orientation="portrait" r:id="rId2"/>
      <headerFooter alignWithMargins="0">
        <oddHeader>&amp;L&amp;"Arial,Bold"&amp;12GIROLA d.o.o.&amp;"Arial,Regular"&amp;10
10000 &amp;8ZAGREB
RADNIČKA CESTA 75 
TEL: +385 1 6180 62
FAX: +385 1 6183 647&amp;10
&amp;CUPIT ZA PONUDU
OBJEKT: "MEDIA COMMERCE"&amp;R&amp;D</oddHeader>
        <oddFooter>&amp;RList &amp;P od &amp;N</oddFooter>
      </headerFooter>
      <autoFilter ref="B1:AR1"/>
    </customSheetView>
    <customSheetView guid="{9107CA27-8468-4EFE-9376-39FF98398B9B}" showPageBreaks="1" printArea="1" showAutoFilter="1" hiddenRows="1" hiddenColumns="1" showRuler="0">
      <pane xSplit="8" ySplit="12" topLeftCell="I13" activePane="bottomRight" state="frozen"/>
      <selection pane="bottomRight" activeCell="I13" sqref="I13"/>
      <pageMargins left="0.68" right="0.42" top="1.1200000000000001" bottom="0.49" header="0.27" footer="0.24"/>
      <printOptions gridLines="1"/>
      <pageSetup paperSize="9" orientation="portrait" r:id="rId3"/>
      <headerFooter alignWithMargins="0">
        <oddHeader>&amp;L&amp;"Arial,Bold"&amp;12GIROLA d.o.o.&amp;"Arial,Regular"&amp;10
10000 &amp;8ZAGREB
RADNIČKA CESTA 75 
TEL: +385 1 6180 62
FAX: +385 1 6183 647&amp;10
&amp;CUPIT ZA PONUDU
OBJEKT: "MEDIA COMMERCE"&amp;R&amp;D</oddHeader>
        <oddFooter>&amp;RList &amp;P od &amp;N</oddFooter>
      </headerFooter>
      <autoFilter ref="B1:AR1"/>
    </customSheetView>
    <customSheetView guid="{14278D26-E7F3-47D4-81EB-818EEF5CAE3F}" showPageBreaks="1" printArea="1" showAutoFilter="1" hiddenRows="1" hiddenColumns="1" showRuler="0" topLeftCell="F1141">
      <selection activeCell="H1161" sqref="H1161"/>
      <pageMargins left="0.48" right="0.3" top="1.1200000000000001" bottom="0.49" header="0.27" footer="0.24"/>
      <printOptions gridLines="1"/>
      <pageSetup paperSize="9" scale="90" orientation="portrait" r:id="rId4"/>
      <headerFooter alignWithMargins="0">
        <oddHeader>&amp;L&amp;"Arial,Bold"&amp;12GIROLA d.o.o.&amp;"Arial,Regular"&amp;10
10000 &amp;8ZAGREB
RADNIČKA CESTA 75 
TEL: +385 1 6180 62
FAX: +385 1 6183 647&amp;10
&amp;CPONUDA
INSTALACIJA GRIJANJA, KLIMATIZACIJE I VENTILACIJE
INVESTITOR: MEDIA COMMERCE
BROJ PROJEKTA: 05-36/GV&amp;R&amp;D</oddHeader>
        <oddFooter>&amp;RList &amp;P od &amp;N</oddFooter>
      </headerFooter>
      <autoFilter ref="B1:AT1"/>
    </customSheetView>
  </customSheetViews>
  <mergeCells count="1">
    <mergeCell ref="A1:B1"/>
  </mergeCells>
  <phoneticPr fontId="5" type="noConversion"/>
  <pageMargins left="0.98425196850393704" right="0.23622047244094491" top="1.0629921259842521" bottom="0.51181102362204722" header="0.27559055118110237" footer="0.23622047244094491"/>
  <pageSetup paperSize="9" scale="86" orientation="portrait" r:id="rId5"/>
  <headerFooter scaleWithDoc="0" alignWithMargins="0">
    <oddHeader>&amp;LTD: 21-192-S
Z.O.P.: 21-192-S&amp;CTROŠKOVNIK
&amp;R&amp;G</oddHeader>
    <oddFooter>&amp;R&amp;P/&amp;N</oddFoot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Q272"/>
  <sheetViews>
    <sheetView view="pageBreakPreview" zoomScaleNormal="100" zoomScaleSheetLayoutView="100" workbookViewId="0">
      <selection activeCell="I18" sqref="I18"/>
    </sheetView>
  </sheetViews>
  <sheetFormatPr defaultColWidth="9" defaultRowHeight="14.25" x14ac:dyDescent="0.2"/>
  <cols>
    <col min="1" max="1" width="3.75" style="1" customWidth="1"/>
    <col min="2" max="2" width="4.625" style="18" customWidth="1"/>
    <col min="3" max="3" width="42.375" style="13" customWidth="1"/>
    <col min="4" max="4" width="8.375" style="5" customWidth="1"/>
    <col min="5" max="5" width="8.625" style="79" customWidth="1"/>
    <col min="6" max="6" width="12" style="68" customWidth="1"/>
    <col min="7" max="7" width="12.625" style="68" customWidth="1"/>
    <col min="8" max="8" width="32.25" style="6" customWidth="1"/>
    <col min="9" max="9" width="8.5" style="6" customWidth="1"/>
    <col min="10" max="11" width="9.5" style="6" customWidth="1"/>
    <col min="12" max="12" width="40.25" style="6" customWidth="1"/>
    <col min="13" max="17" width="9" style="6"/>
    <col min="18" max="16384" width="9" style="7"/>
  </cols>
  <sheetData>
    <row r="1" spans="1:17" s="4" customFormat="1" ht="30" x14ac:dyDescent="0.25">
      <c r="A1" s="212" t="s">
        <v>4</v>
      </c>
      <c r="B1" s="213"/>
      <c r="C1" s="2" t="s">
        <v>5</v>
      </c>
      <c r="D1" s="33" t="s">
        <v>0</v>
      </c>
      <c r="E1" s="78" t="s">
        <v>1</v>
      </c>
      <c r="F1" s="66" t="s">
        <v>118</v>
      </c>
      <c r="G1" s="66" t="s">
        <v>119</v>
      </c>
      <c r="H1" s="3"/>
      <c r="I1" s="3"/>
      <c r="J1" s="3"/>
      <c r="K1" s="3"/>
      <c r="L1" s="3"/>
      <c r="M1" s="3"/>
      <c r="N1" s="3"/>
      <c r="O1" s="3"/>
      <c r="P1" s="3"/>
      <c r="Q1" s="3"/>
    </row>
    <row r="2" spans="1:17" x14ac:dyDescent="0.2">
      <c r="C2" s="5"/>
    </row>
    <row r="5" spans="1:17" s="31" customFormat="1" ht="15" x14ac:dyDescent="0.25">
      <c r="A5" s="1"/>
      <c r="B5" s="18"/>
      <c r="C5" s="155" t="s">
        <v>2</v>
      </c>
      <c r="D5" s="9"/>
      <c r="E5" s="80"/>
      <c r="F5" s="68"/>
      <c r="G5" s="68"/>
      <c r="H5" s="30"/>
      <c r="I5" s="30"/>
      <c r="J5" s="30"/>
      <c r="K5" s="30"/>
      <c r="L5" s="30"/>
      <c r="M5" s="30"/>
      <c r="N5" s="30"/>
      <c r="O5" s="30"/>
      <c r="P5" s="30"/>
      <c r="Q5" s="30"/>
    </row>
    <row r="6" spans="1:17" s="28" customFormat="1" ht="15.75" thickBot="1" x14ac:dyDescent="0.3">
      <c r="A6" s="1"/>
      <c r="B6" s="18"/>
      <c r="C6" s="14"/>
      <c r="D6" s="9"/>
      <c r="E6" s="80"/>
      <c r="F6" s="68"/>
      <c r="G6" s="68"/>
    </row>
    <row r="7" spans="1:17" s="28" customFormat="1" ht="15.75" thickTop="1" x14ac:dyDescent="0.25">
      <c r="A7" s="49"/>
      <c r="B7" s="50"/>
      <c r="C7" s="51"/>
      <c r="D7" s="52"/>
      <c r="E7" s="83"/>
      <c r="F7" s="71"/>
      <c r="G7" s="71"/>
    </row>
    <row r="8" spans="1:17" s="28" customFormat="1" ht="15" x14ac:dyDescent="0.25">
      <c r="A8" s="1"/>
      <c r="B8" s="19" t="s">
        <v>33</v>
      </c>
      <c r="C8" s="56" t="s">
        <v>58</v>
      </c>
      <c r="D8" s="55"/>
      <c r="E8" s="84"/>
      <c r="F8" s="68"/>
      <c r="G8" s="108">
        <f>'KOMPAKT 50-VP'!G101</f>
        <v>0</v>
      </c>
    </row>
    <row r="9" spans="1:17" s="28" customFormat="1" ht="14.1" customHeight="1" x14ac:dyDescent="0.25">
      <c r="A9" s="1"/>
      <c r="B9" s="19"/>
      <c r="C9" s="56"/>
      <c r="D9" s="55"/>
      <c r="E9" s="84"/>
      <c r="F9" s="68"/>
      <c r="G9" s="108"/>
    </row>
    <row r="10" spans="1:17" s="28" customFormat="1" ht="15" x14ac:dyDescent="0.25">
      <c r="A10" s="1"/>
      <c r="B10" s="19" t="s">
        <v>34</v>
      </c>
      <c r="C10" s="57" t="s">
        <v>59</v>
      </c>
      <c r="D10" s="17"/>
      <c r="E10" s="80"/>
      <c r="F10" s="68"/>
      <c r="G10" s="108">
        <f>DEMONTAŽA!G14</f>
        <v>0</v>
      </c>
    </row>
    <row r="11" spans="1:17" s="28" customFormat="1" ht="14.1" customHeight="1" x14ac:dyDescent="0.25">
      <c r="A11" s="1"/>
      <c r="B11" s="19"/>
      <c r="C11" s="25"/>
      <c r="D11" s="32"/>
      <c r="E11" s="80"/>
      <c r="F11" s="68"/>
      <c r="G11" s="108"/>
    </row>
    <row r="12" spans="1:17" s="28" customFormat="1" ht="15" x14ac:dyDescent="0.25">
      <c r="A12" s="1"/>
      <c r="B12" s="19"/>
      <c r="C12" s="25"/>
      <c r="D12" s="35"/>
      <c r="E12" s="80"/>
      <c r="F12" s="68"/>
      <c r="G12" s="68"/>
    </row>
    <row r="13" spans="1:17" s="28" customFormat="1" ht="14.1" customHeight="1" thickBot="1" x14ac:dyDescent="0.3">
      <c r="A13" s="53"/>
      <c r="B13" s="54"/>
      <c r="C13" s="26"/>
      <c r="D13" s="36"/>
      <c r="E13" s="86"/>
      <c r="F13" s="73"/>
      <c r="G13" s="73"/>
    </row>
    <row r="14" spans="1:17" s="28" customFormat="1" ht="14.1" customHeight="1" thickTop="1" x14ac:dyDescent="0.25">
      <c r="A14" s="1"/>
      <c r="B14" s="18"/>
      <c r="C14" s="24"/>
      <c r="D14" s="17"/>
      <c r="E14" s="87"/>
      <c r="F14" s="68"/>
      <c r="G14" s="68"/>
    </row>
    <row r="15" spans="1:17" s="28" customFormat="1" ht="14.1" customHeight="1" x14ac:dyDescent="0.25">
      <c r="A15" s="1"/>
      <c r="B15" s="18"/>
      <c r="C15" s="57" t="s">
        <v>8</v>
      </c>
      <c r="D15" s="17"/>
      <c r="E15" s="87"/>
      <c r="F15" s="68"/>
      <c r="G15" s="108">
        <f>SUM(G8:G12)</f>
        <v>0</v>
      </c>
    </row>
    <row r="16" spans="1:17" s="28" customFormat="1" ht="14.1" customHeight="1" x14ac:dyDescent="0.25">
      <c r="A16" s="1"/>
      <c r="B16" s="18"/>
      <c r="C16" s="24"/>
      <c r="D16" s="17"/>
      <c r="E16" s="87"/>
      <c r="F16" s="68"/>
      <c r="G16" s="108"/>
    </row>
    <row r="17" spans="1:7" s="28" customFormat="1" ht="14.1" customHeight="1" x14ac:dyDescent="0.25">
      <c r="A17" s="1"/>
      <c r="B17" s="18"/>
      <c r="C17" s="57" t="s">
        <v>19</v>
      </c>
      <c r="D17" s="87"/>
      <c r="E17" s="109"/>
      <c r="F17" s="68"/>
      <c r="G17" s="108">
        <f>(G15)*0.25</f>
        <v>0</v>
      </c>
    </row>
    <row r="18" spans="1:7" s="28" customFormat="1" ht="14.1" customHeight="1" thickBot="1" x14ac:dyDescent="0.3">
      <c r="A18" s="53"/>
      <c r="B18" s="54"/>
      <c r="C18" s="107"/>
      <c r="D18" s="36"/>
      <c r="E18" s="86"/>
      <c r="F18" s="73"/>
      <c r="G18" s="73"/>
    </row>
    <row r="19" spans="1:7" s="28" customFormat="1" ht="14.1" customHeight="1" thickTop="1" x14ac:dyDescent="0.25">
      <c r="A19" s="1"/>
      <c r="B19" s="18"/>
      <c r="C19" s="57" t="s">
        <v>9</v>
      </c>
      <c r="D19" s="17"/>
      <c r="E19" s="80"/>
      <c r="F19" s="68"/>
      <c r="G19" s="108">
        <f>SUM(G15+G17)</f>
        <v>0</v>
      </c>
    </row>
    <row r="20" spans="1:7" s="28" customFormat="1" ht="14.1" customHeight="1" x14ac:dyDescent="0.2">
      <c r="A20" s="1"/>
      <c r="B20" s="18"/>
      <c r="C20" s="5"/>
      <c r="D20" s="5"/>
      <c r="E20" s="79"/>
      <c r="F20" s="68"/>
      <c r="G20" s="68"/>
    </row>
    <row r="21" spans="1:7" s="28" customFormat="1" ht="14.1" customHeight="1" x14ac:dyDescent="0.25">
      <c r="A21" s="1"/>
      <c r="B21" s="18"/>
      <c r="C21" s="14"/>
      <c r="D21" s="9"/>
      <c r="E21" s="80"/>
      <c r="F21" s="68"/>
      <c r="G21" s="68"/>
    </row>
    <row r="22" spans="1:7" s="28" customFormat="1" ht="14.1" customHeight="1" x14ac:dyDescent="0.2">
      <c r="A22" s="1"/>
      <c r="B22" s="18"/>
      <c r="C22" s="15"/>
      <c r="D22" s="5"/>
      <c r="E22" s="79"/>
      <c r="F22" s="68"/>
      <c r="G22" s="68"/>
    </row>
    <row r="23" spans="1:7" s="28" customFormat="1" ht="14.1" customHeight="1" x14ac:dyDescent="0.2">
      <c r="A23" s="1"/>
      <c r="B23" s="18"/>
      <c r="C23" s="15"/>
      <c r="D23" s="5"/>
      <c r="E23" s="79"/>
      <c r="F23" s="68"/>
      <c r="G23" s="68"/>
    </row>
    <row r="24" spans="1:7" s="28" customFormat="1" ht="14.1" customHeight="1" x14ac:dyDescent="0.2">
      <c r="A24" s="1"/>
      <c r="B24" s="18"/>
      <c r="C24" s="13"/>
      <c r="D24" s="5"/>
      <c r="E24" s="79"/>
      <c r="F24" s="68"/>
      <c r="G24" s="68"/>
    </row>
    <row r="25" spans="1:7" s="28" customFormat="1" ht="14.1" customHeight="1" x14ac:dyDescent="0.2">
      <c r="A25" s="1"/>
      <c r="B25" s="18"/>
      <c r="C25" s="13"/>
      <c r="D25" s="5"/>
      <c r="E25" s="79"/>
      <c r="F25" s="68"/>
      <c r="G25" s="68"/>
    </row>
    <row r="26" spans="1:7" s="28" customFormat="1" ht="14.1" customHeight="1" x14ac:dyDescent="0.2">
      <c r="A26" s="1"/>
      <c r="B26" s="18"/>
      <c r="C26" s="13"/>
      <c r="D26" s="5"/>
      <c r="E26" s="79"/>
      <c r="F26" s="68"/>
      <c r="G26" s="68"/>
    </row>
    <row r="27" spans="1:7" s="28" customFormat="1" ht="14.1" customHeight="1" x14ac:dyDescent="0.2">
      <c r="A27" s="1"/>
      <c r="B27" s="18"/>
      <c r="C27" s="13"/>
      <c r="D27" s="5"/>
      <c r="E27" s="79"/>
      <c r="F27" s="68"/>
      <c r="G27" s="68"/>
    </row>
    <row r="28" spans="1:7" s="28" customFormat="1" ht="14.1" customHeight="1" x14ac:dyDescent="0.2">
      <c r="A28" s="1"/>
      <c r="B28" s="18"/>
      <c r="C28" s="13"/>
      <c r="D28" s="5"/>
      <c r="E28" s="79"/>
      <c r="F28" s="68"/>
      <c r="G28" s="68"/>
    </row>
    <row r="29" spans="1:7" s="28" customFormat="1" x14ac:dyDescent="0.2">
      <c r="A29" s="1"/>
      <c r="B29" s="18"/>
      <c r="C29" s="13"/>
      <c r="D29" s="5"/>
      <c r="E29" s="79"/>
      <c r="F29" s="68"/>
      <c r="G29" s="68"/>
    </row>
    <row r="30" spans="1:7" s="28" customFormat="1" x14ac:dyDescent="0.2">
      <c r="A30" s="1"/>
      <c r="B30" s="18"/>
      <c r="C30" s="13"/>
      <c r="D30" s="5"/>
      <c r="E30" s="79"/>
      <c r="F30" s="68"/>
      <c r="G30" s="68"/>
    </row>
    <row r="31" spans="1:7" s="28" customFormat="1" x14ac:dyDescent="0.2">
      <c r="A31" s="1"/>
      <c r="B31" s="18"/>
      <c r="C31" s="13"/>
      <c r="D31" s="5"/>
      <c r="E31" s="79"/>
      <c r="F31" s="68"/>
      <c r="G31" s="68"/>
    </row>
    <row r="32" spans="1:7" s="28" customFormat="1" x14ac:dyDescent="0.2">
      <c r="A32" s="1"/>
      <c r="B32" s="18"/>
      <c r="C32" s="13"/>
      <c r="D32" s="5"/>
      <c r="E32" s="79"/>
      <c r="F32" s="68"/>
      <c r="G32" s="68"/>
    </row>
    <row r="33" spans="1:7" s="28" customFormat="1" x14ac:dyDescent="0.2">
      <c r="A33" s="1"/>
      <c r="B33" s="18"/>
      <c r="C33" s="13"/>
      <c r="D33" s="5"/>
      <c r="E33" s="79"/>
      <c r="F33" s="68"/>
      <c r="G33" s="68"/>
    </row>
    <row r="34" spans="1:7" s="28" customFormat="1" x14ac:dyDescent="0.2">
      <c r="A34" s="1"/>
      <c r="B34" s="18"/>
      <c r="C34" s="13"/>
      <c r="D34" s="5"/>
      <c r="E34" s="79"/>
      <c r="F34" s="68"/>
      <c r="G34" s="68"/>
    </row>
    <row r="35" spans="1:7" s="28" customFormat="1" x14ac:dyDescent="0.2">
      <c r="A35" s="1"/>
      <c r="B35" s="18"/>
      <c r="C35" s="13"/>
      <c r="D35" s="5"/>
      <c r="E35" s="79"/>
      <c r="F35" s="68"/>
      <c r="G35" s="68"/>
    </row>
    <row r="36" spans="1:7" s="28" customFormat="1" x14ac:dyDescent="0.2">
      <c r="A36" s="1"/>
      <c r="B36" s="18"/>
      <c r="C36" s="13"/>
      <c r="D36" s="5"/>
      <c r="E36" s="79"/>
      <c r="F36" s="68"/>
      <c r="G36" s="68"/>
    </row>
    <row r="37" spans="1:7" s="28" customFormat="1" x14ac:dyDescent="0.2">
      <c r="A37" s="1"/>
      <c r="B37" s="18"/>
      <c r="C37" s="13"/>
      <c r="D37" s="5"/>
      <c r="E37" s="79"/>
      <c r="F37" s="68"/>
      <c r="G37" s="68"/>
    </row>
    <row r="38" spans="1:7" s="28" customFormat="1" ht="14.1" customHeight="1" x14ac:dyDescent="0.2">
      <c r="A38" s="1"/>
      <c r="B38" s="18"/>
      <c r="C38" s="13"/>
      <c r="D38" s="5"/>
      <c r="E38" s="79"/>
      <c r="F38" s="68"/>
      <c r="G38" s="68"/>
    </row>
    <row r="39" spans="1:7" s="28" customFormat="1" x14ac:dyDescent="0.2">
      <c r="A39" s="1"/>
      <c r="B39" s="18"/>
      <c r="C39" s="13"/>
      <c r="D39" s="5"/>
      <c r="E39" s="79"/>
      <c r="F39" s="68"/>
      <c r="G39" s="68"/>
    </row>
    <row r="40" spans="1:7" s="28" customFormat="1" ht="14.1" customHeight="1" x14ac:dyDescent="0.2">
      <c r="A40" s="1"/>
      <c r="B40" s="18"/>
      <c r="C40" s="13"/>
      <c r="D40" s="5"/>
      <c r="E40" s="79"/>
      <c r="F40" s="68"/>
      <c r="G40" s="68"/>
    </row>
    <row r="41" spans="1:7" s="28" customFormat="1" x14ac:dyDescent="0.2">
      <c r="A41" s="1"/>
      <c r="B41" s="18"/>
      <c r="C41" s="13"/>
      <c r="D41" s="5"/>
      <c r="E41" s="79"/>
      <c r="F41" s="68"/>
      <c r="G41" s="68"/>
    </row>
    <row r="42" spans="1:7" s="28" customFormat="1" ht="14.1" customHeight="1" x14ac:dyDescent="0.2">
      <c r="A42" s="1"/>
      <c r="B42" s="18"/>
      <c r="C42" s="13"/>
      <c r="D42" s="5"/>
      <c r="E42" s="79"/>
      <c r="F42" s="68"/>
      <c r="G42" s="68"/>
    </row>
    <row r="43" spans="1:7" s="28" customFormat="1" x14ac:dyDescent="0.2">
      <c r="A43" s="1"/>
      <c r="B43" s="18"/>
      <c r="C43" s="13"/>
      <c r="D43" s="5"/>
      <c r="E43" s="79"/>
      <c r="F43" s="68"/>
      <c r="G43" s="68"/>
    </row>
    <row r="44" spans="1:7" s="28" customFormat="1" x14ac:dyDescent="0.2">
      <c r="A44" s="1"/>
      <c r="B44" s="18"/>
      <c r="C44" s="13"/>
      <c r="D44" s="5"/>
      <c r="E44" s="79"/>
      <c r="F44" s="68"/>
      <c r="G44" s="68"/>
    </row>
    <row r="45" spans="1:7" s="28" customFormat="1" x14ac:dyDescent="0.2">
      <c r="A45" s="1"/>
      <c r="B45" s="18"/>
      <c r="C45" s="13"/>
      <c r="D45" s="5"/>
      <c r="E45" s="79"/>
      <c r="F45" s="68"/>
      <c r="G45" s="68"/>
    </row>
    <row r="46" spans="1:7" s="28" customFormat="1" x14ac:dyDescent="0.2">
      <c r="A46" s="1"/>
      <c r="B46" s="18"/>
      <c r="C46" s="13"/>
      <c r="D46" s="5"/>
      <c r="E46" s="79"/>
      <c r="F46" s="68"/>
      <c r="G46" s="68"/>
    </row>
    <row r="47" spans="1:7" s="28" customFormat="1" x14ac:dyDescent="0.2">
      <c r="A47" s="1"/>
      <c r="B47" s="18"/>
      <c r="C47" s="13"/>
      <c r="D47" s="5"/>
      <c r="E47" s="79"/>
      <c r="F47" s="68"/>
      <c r="G47" s="68"/>
    </row>
    <row r="48" spans="1:7" s="28" customFormat="1" x14ac:dyDescent="0.2">
      <c r="A48" s="1"/>
      <c r="B48" s="18"/>
      <c r="C48" s="13"/>
      <c r="D48" s="5"/>
      <c r="E48" s="79"/>
      <c r="F48" s="68"/>
      <c r="G48" s="68"/>
    </row>
    <row r="49" spans="1:17" s="28" customFormat="1" x14ac:dyDescent="0.2">
      <c r="A49" s="1"/>
      <c r="B49" s="18"/>
      <c r="C49" s="13"/>
      <c r="D49" s="5"/>
      <c r="E49" s="79"/>
      <c r="F49" s="68"/>
      <c r="G49" s="68"/>
    </row>
    <row r="50" spans="1:17" s="28" customFormat="1" x14ac:dyDescent="0.2">
      <c r="A50" s="1"/>
      <c r="B50" s="18"/>
      <c r="C50" s="13"/>
      <c r="D50" s="5"/>
      <c r="E50" s="79"/>
      <c r="F50" s="68"/>
      <c r="G50" s="68"/>
    </row>
    <row r="51" spans="1:17" s="28" customFormat="1" ht="14.1" customHeight="1" x14ac:dyDescent="0.2">
      <c r="A51" s="1"/>
      <c r="B51" s="18"/>
      <c r="C51" s="13"/>
      <c r="D51" s="5"/>
      <c r="E51" s="79"/>
      <c r="F51" s="68"/>
      <c r="G51" s="68"/>
    </row>
    <row r="52" spans="1:17" s="28" customFormat="1" ht="14.1" customHeight="1" x14ac:dyDescent="0.2">
      <c r="A52" s="1"/>
      <c r="B52" s="18"/>
      <c r="C52" s="13"/>
      <c r="D52" s="5"/>
      <c r="E52" s="79"/>
      <c r="F52" s="68"/>
      <c r="G52" s="68"/>
    </row>
    <row r="53" spans="1:17" s="31" customFormat="1" x14ac:dyDescent="0.2">
      <c r="A53" s="1"/>
      <c r="B53" s="18"/>
      <c r="C53" s="13"/>
      <c r="D53" s="5"/>
      <c r="E53" s="79"/>
      <c r="F53" s="68"/>
      <c r="G53" s="68"/>
      <c r="H53" s="30"/>
      <c r="I53" s="30"/>
      <c r="J53" s="30"/>
      <c r="K53" s="30"/>
      <c r="L53" s="30"/>
      <c r="M53" s="30"/>
      <c r="N53" s="30"/>
      <c r="O53" s="30"/>
      <c r="P53" s="30"/>
      <c r="Q53" s="30"/>
    </row>
    <row r="54" spans="1:17" s="31" customFormat="1" x14ac:dyDescent="0.2">
      <c r="A54" s="1"/>
      <c r="B54" s="18"/>
      <c r="C54" s="13"/>
      <c r="D54" s="5"/>
      <c r="E54" s="79"/>
      <c r="F54" s="68"/>
      <c r="G54" s="68"/>
      <c r="H54" s="30"/>
      <c r="I54" s="30"/>
      <c r="J54" s="30"/>
      <c r="K54" s="30"/>
      <c r="L54" s="30"/>
      <c r="M54" s="30"/>
      <c r="N54" s="30"/>
      <c r="O54" s="30"/>
      <c r="P54" s="30"/>
      <c r="Q54" s="30"/>
    </row>
    <row r="55" spans="1:17" s="31" customFormat="1" x14ac:dyDescent="0.2">
      <c r="A55" s="1"/>
      <c r="B55" s="18"/>
      <c r="C55" s="13"/>
      <c r="D55" s="5"/>
      <c r="E55" s="79"/>
      <c r="F55" s="68"/>
      <c r="G55" s="68"/>
      <c r="H55" s="30"/>
      <c r="I55" s="30"/>
      <c r="J55" s="30"/>
      <c r="K55" s="30"/>
      <c r="L55" s="30"/>
      <c r="M55" s="30"/>
      <c r="N55" s="30"/>
      <c r="O55" s="30"/>
      <c r="P55" s="30"/>
      <c r="Q55" s="30"/>
    </row>
    <row r="56" spans="1:17" s="31" customFormat="1" x14ac:dyDescent="0.2">
      <c r="A56" s="1"/>
      <c r="B56" s="18"/>
      <c r="C56" s="13"/>
      <c r="D56" s="5"/>
      <c r="E56" s="79"/>
      <c r="F56" s="68"/>
      <c r="G56" s="68"/>
      <c r="H56" s="30"/>
      <c r="I56" s="30"/>
      <c r="J56" s="30"/>
      <c r="K56" s="30"/>
      <c r="L56" s="30"/>
      <c r="M56" s="30"/>
      <c r="N56" s="30"/>
      <c r="O56" s="30"/>
      <c r="P56" s="30"/>
      <c r="Q56" s="30"/>
    </row>
    <row r="57" spans="1:17" s="31" customFormat="1" x14ac:dyDescent="0.2">
      <c r="A57" s="1"/>
      <c r="B57" s="18"/>
      <c r="C57" s="13"/>
      <c r="D57" s="5"/>
      <c r="E57" s="79"/>
      <c r="F57" s="68"/>
      <c r="G57" s="68"/>
      <c r="H57" s="30"/>
      <c r="I57" s="30"/>
      <c r="J57" s="30"/>
      <c r="K57" s="30"/>
      <c r="L57" s="30"/>
      <c r="M57" s="30"/>
      <c r="N57" s="30"/>
      <c r="O57" s="30"/>
      <c r="P57" s="30"/>
      <c r="Q57" s="30"/>
    </row>
    <row r="58" spans="1:17" s="31" customFormat="1" x14ac:dyDescent="0.2">
      <c r="A58" s="1"/>
      <c r="B58" s="18"/>
      <c r="C58" s="13"/>
      <c r="D58" s="5"/>
      <c r="E58" s="79"/>
      <c r="F58" s="68"/>
      <c r="G58" s="68"/>
      <c r="H58" s="30"/>
      <c r="I58" s="30"/>
      <c r="J58" s="30"/>
      <c r="K58" s="30"/>
      <c r="L58" s="30"/>
      <c r="M58" s="30"/>
      <c r="N58" s="30"/>
      <c r="O58" s="30"/>
      <c r="P58" s="30"/>
      <c r="Q58" s="30"/>
    </row>
    <row r="59" spans="1:17" s="31" customFormat="1" x14ac:dyDescent="0.2">
      <c r="A59" s="1"/>
      <c r="B59" s="18"/>
      <c r="C59" s="13"/>
      <c r="D59" s="5"/>
      <c r="E59" s="79"/>
      <c r="F59" s="68"/>
      <c r="G59" s="68"/>
      <c r="H59" s="30"/>
      <c r="I59" s="30"/>
      <c r="J59" s="30"/>
      <c r="K59" s="30"/>
      <c r="L59" s="30"/>
      <c r="M59" s="30"/>
      <c r="N59" s="30"/>
      <c r="O59" s="30"/>
      <c r="P59" s="30"/>
      <c r="Q59" s="30"/>
    </row>
    <row r="60" spans="1:17" s="31" customFormat="1" x14ac:dyDescent="0.2">
      <c r="A60" s="1"/>
      <c r="B60" s="18"/>
      <c r="C60" s="13"/>
      <c r="D60" s="5"/>
      <c r="E60" s="79"/>
      <c r="F60" s="68"/>
      <c r="G60" s="68"/>
      <c r="H60" s="30"/>
      <c r="I60" s="30"/>
      <c r="J60" s="30"/>
      <c r="K60" s="30"/>
      <c r="L60" s="30"/>
      <c r="M60" s="30"/>
      <c r="N60" s="30"/>
      <c r="O60" s="30"/>
      <c r="P60" s="30"/>
      <c r="Q60" s="30"/>
    </row>
    <row r="61" spans="1:17" s="31" customFormat="1" x14ac:dyDescent="0.2">
      <c r="A61" s="1"/>
      <c r="B61" s="18"/>
      <c r="C61" s="13"/>
      <c r="D61" s="5"/>
      <c r="E61" s="79"/>
      <c r="F61" s="68"/>
      <c r="G61" s="68"/>
      <c r="H61" s="30"/>
      <c r="I61" s="30"/>
      <c r="J61" s="30"/>
      <c r="K61" s="30"/>
      <c r="L61" s="30"/>
      <c r="M61" s="30"/>
      <c r="N61" s="30"/>
      <c r="O61" s="30"/>
      <c r="P61" s="30"/>
      <c r="Q61" s="30"/>
    </row>
    <row r="62" spans="1:17" s="31" customFormat="1" x14ac:dyDescent="0.2">
      <c r="A62" s="1"/>
      <c r="B62" s="18"/>
      <c r="C62" s="13"/>
      <c r="D62" s="5"/>
      <c r="E62" s="79"/>
      <c r="F62" s="68"/>
      <c r="G62" s="68"/>
      <c r="H62" s="30"/>
      <c r="I62" s="30"/>
      <c r="J62" s="30"/>
      <c r="K62" s="30"/>
      <c r="L62" s="30"/>
      <c r="M62" s="30"/>
      <c r="N62" s="30"/>
      <c r="O62" s="30"/>
      <c r="P62" s="30"/>
      <c r="Q62" s="30"/>
    </row>
    <row r="63" spans="1:17" s="31" customFormat="1" x14ac:dyDescent="0.2">
      <c r="A63" s="1"/>
      <c r="B63" s="18"/>
      <c r="C63" s="13"/>
      <c r="D63" s="5"/>
      <c r="E63" s="79"/>
      <c r="F63" s="68"/>
      <c r="G63" s="68"/>
      <c r="H63" s="30"/>
      <c r="I63" s="30"/>
      <c r="J63" s="30"/>
      <c r="K63" s="30"/>
      <c r="L63" s="30"/>
      <c r="M63" s="30"/>
      <c r="N63" s="30"/>
      <c r="O63" s="30"/>
      <c r="P63" s="30"/>
      <c r="Q63" s="30"/>
    </row>
    <row r="64" spans="1:17" s="31" customFormat="1" x14ac:dyDescent="0.2">
      <c r="A64" s="1"/>
      <c r="B64" s="18"/>
      <c r="C64" s="13"/>
      <c r="D64" s="5"/>
      <c r="E64" s="79"/>
      <c r="F64" s="68"/>
      <c r="G64" s="68"/>
      <c r="H64" s="30"/>
      <c r="I64" s="30"/>
      <c r="J64" s="30"/>
      <c r="K64" s="30"/>
      <c r="L64" s="30"/>
      <c r="M64" s="30"/>
      <c r="N64" s="30"/>
      <c r="O64" s="30"/>
      <c r="P64" s="30"/>
      <c r="Q64" s="30"/>
    </row>
    <row r="65" spans="1:17" s="31" customFormat="1" x14ac:dyDescent="0.2">
      <c r="A65" s="1"/>
      <c r="B65" s="18"/>
      <c r="C65" s="13"/>
      <c r="D65" s="5"/>
      <c r="E65" s="79"/>
      <c r="F65" s="68"/>
      <c r="G65" s="68"/>
      <c r="H65" s="30"/>
      <c r="I65" s="30"/>
      <c r="J65" s="30"/>
      <c r="K65" s="30"/>
      <c r="L65" s="30"/>
      <c r="M65" s="30"/>
      <c r="N65" s="30"/>
      <c r="O65" s="30"/>
      <c r="P65" s="30"/>
      <c r="Q65" s="30"/>
    </row>
    <row r="66" spans="1:17" s="31" customFormat="1" x14ac:dyDescent="0.2">
      <c r="A66" s="1"/>
      <c r="B66" s="18"/>
      <c r="C66" s="13"/>
      <c r="D66" s="5"/>
      <c r="E66" s="79"/>
      <c r="F66" s="68"/>
      <c r="G66" s="68"/>
      <c r="H66" s="30"/>
      <c r="I66" s="30"/>
      <c r="J66" s="30"/>
      <c r="K66" s="30"/>
      <c r="L66" s="30"/>
      <c r="M66" s="30"/>
      <c r="N66" s="30"/>
      <c r="O66" s="30"/>
      <c r="P66" s="30"/>
      <c r="Q66" s="30"/>
    </row>
    <row r="67" spans="1:17" s="31" customFormat="1" x14ac:dyDescent="0.2">
      <c r="A67" s="1"/>
      <c r="B67" s="18"/>
      <c r="C67" s="13"/>
      <c r="D67" s="5"/>
      <c r="E67" s="79"/>
      <c r="F67" s="68"/>
      <c r="G67" s="68"/>
      <c r="H67" s="30"/>
      <c r="I67" s="30"/>
      <c r="J67" s="30"/>
      <c r="K67" s="30"/>
      <c r="L67" s="30"/>
      <c r="M67" s="30"/>
      <c r="N67" s="30"/>
      <c r="O67" s="30"/>
      <c r="P67" s="30"/>
      <c r="Q67" s="30"/>
    </row>
    <row r="68" spans="1:17" s="31" customFormat="1" x14ac:dyDescent="0.2">
      <c r="A68" s="1"/>
      <c r="B68" s="18"/>
      <c r="C68" s="13"/>
      <c r="D68" s="5"/>
      <c r="E68" s="79"/>
      <c r="F68" s="68"/>
      <c r="G68" s="68"/>
      <c r="H68" s="30"/>
      <c r="I68" s="30"/>
      <c r="J68" s="30"/>
      <c r="K68" s="30"/>
      <c r="L68" s="30"/>
      <c r="M68" s="30"/>
      <c r="N68" s="30"/>
      <c r="O68" s="30"/>
      <c r="P68" s="30"/>
      <c r="Q68" s="30"/>
    </row>
    <row r="69" spans="1:17" s="31" customFormat="1" x14ac:dyDescent="0.2">
      <c r="A69" s="1"/>
      <c r="B69" s="18"/>
      <c r="C69" s="13"/>
      <c r="D69" s="5"/>
      <c r="E69" s="79"/>
      <c r="F69" s="68"/>
      <c r="G69" s="68"/>
      <c r="H69" s="30"/>
      <c r="I69" s="30"/>
      <c r="J69" s="30"/>
      <c r="K69" s="30"/>
      <c r="L69" s="30"/>
      <c r="M69" s="30"/>
      <c r="N69" s="30"/>
      <c r="O69" s="30"/>
      <c r="P69" s="30"/>
      <c r="Q69" s="30"/>
    </row>
    <row r="70" spans="1:17" s="31" customFormat="1" x14ac:dyDescent="0.2">
      <c r="A70" s="1"/>
      <c r="B70" s="18"/>
      <c r="C70" s="13"/>
      <c r="D70" s="5"/>
      <c r="E70" s="79"/>
      <c r="F70" s="68"/>
      <c r="G70" s="68"/>
      <c r="H70" s="30"/>
      <c r="I70" s="30"/>
      <c r="J70" s="30"/>
      <c r="K70" s="30"/>
      <c r="L70" s="30"/>
      <c r="M70" s="30"/>
      <c r="N70" s="30"/>
      <c r="O70" s="30"/>
      <c r="P70" s="30"/>
      <c r="Q70" s="30"/>
    </row>
    <row r="71" spans="1:17" s="31" customFormat="1" x14ac:dyDescent="0.2">
      <c r="A71" s="1"/>
      <c r="B71" s="18"/>
      <c r="C71" s="13"/>
      <c r="D71" s="5"/>
      <c r="E71" s="79"/>
      <c r="F71" s="68"/>
      <c r="G71" s="68"/>
      <c r="H71" s="30"/>
      <c r="I71" s="30"/>
      <c r="J71" s="30"/>
      <c r="K71" s="30"/>
      <c r="L71" s="30"/>
      <c r="M71" s="30"/>
      <c r="N71" s="30"/>
      <c r="O71" s="30"/>
      <c r="P71" s="30"/>
      <c r="Q71" s="30"/>
    </row>
    <row r="72" spans="1:17" s="31" customFormat="1" x14ac:dyDescent="0.2">
      <c r="A72" s="1"/>
      <c r="B72" s="18"/>
      <c r="C72" s="13"/>
      <c r="D72" s="5"/>
      <c r="E72" s="79"/>
      <c r="F72" s="68"/>
      <c r="G72" s="68"/>
      <c r="H72" s="30"/>
      <c r="I72" s="30"/>
      <c r="J72" s="30"/>
      <c r="K72" s="30"/>
      <c r="L72" s="30"/>
      <c r="M72" s="30"/>
      <c r="N72" s="30"/>
      <c r="O72" s="30"/>
      <c r="P72" s="30"/>
      <c r="Q72" s="30"/>
    </row>
    <row r="73" spans="1:17" s="31" customFormat="1" x14ac:dyDescent="0.2">
      <c r="A73" s="1"/>
      <c r="B73" s="18"/>
      <c r="C73" s="13"/>
      <c r="D73" s="5"/>
      <c r="E73" s="79"/>
      <c r="F73" s="68"/>
      <c r="G73" s="68"/>
      <c r="H73" s="30"/>
      <c r="I73" s="30"/>
      <c r="J73" s="30"/>
      <c r="K73" s="30"/>
      <c r="L73" s="30"/>
      <c r="M73" s="30"/>
      <c r="N73" s="30"/>
      <c r="O73" s="30"/>
      <c r="P73" s="30"/>
      <c r="Q73" s="30"/>
    </row>
    <row r="74" spans="1:17" s="31" customFormat="1" x14ac:dyDescent="0.2">
      <c r="A74" s="1"/>
      <c r="B74" s="18"/>
      <c r="C74" s="13"/>
      <c r="D74" s="5"/>
      <c r="E74" s="79"/>
      <c r="F74" s="68"/>
      <c r="G74" s="68"/>
      <c r="H74" s="30"/>
      <c r="I74" s="30"/>
      <c r="J74" s="30"/>
      <c r="K74" s="30"/>
      <c r="L74" s="30"/>
      <c r="M74" s="30"/>
      <c r="N74" s="30"/>
      <c r="O74" s="30"/>
      <c r="P74" s="30"/>
      <c r="Q74" s="30"/>
    </row>
    <row r="75" spans="1:17" s="31" customFormat="1" x14ac:dyDescent="0.2">
      <c r="A75" s="1"/>
      <c r="B75" s="18"/>
      <c r="C75" s="13"/>
      <c r="D75" s="5"/>
      <c r="E75" s="79"/>
      <c r="F75" s="68"/>
      <c r="G75" s="68"/>
      <c r="H75" s="30"/>
      <c r="I75" s="30"/>
      <c r="J75" s="30"/>
      <c r="K75" s="30"/>
      <c r="L75" s="30"/>
      <c r="M75" s="30"/>
      <c r="N75" s="30"/>
      <c r="O75" s="30"/>
      <c r="P75" s="30"/>
      <c r="Q75" s="30"/>
    </row>
    <row r="76" spans="1:17" s="31" customFormat="1" x14ac:dyDescent="0.2">
      <c r="A76" s="1"/>
      <c r="B76" s="18"/>
      <c r="C76" s="13"/>
      <c r="D76" s="5"/>
      <c r="E76" s="79"/>
      <c r="F76" s="68"/>
      <c r="G76" s="68"/>
      <c r="H76" s="30"/>
      <c r="I76" s="30"/>
      <c r="J76" s="30"/>
      <c r="K76" s="30"/>
      <c r="L76" s="30"/>
      <c r="M76" s="30"/>
      <c r="N76" s="30"/>
      <c r="O76" s="30"/>
      <c r="P76" s="30"/>
      <c r="Q76" s="30"/>
    </row>
    <row r="77" spans="1:17" s="31" customFormat="1" x14ac:dyDescent="0.2">
      <c r="A77" s="1"/>
      <c r="B77" s="18"/>
      <c r="C77" s="13"/>
      <c r="D77" s="5"/>
      <c r="E77" s="79"/>
      <c r="F77" s="68"/>
      <c r="G77" s="68"/>
      <c r="H77" s="30"/>
      <c r="I77" s="30"/>
      <c r="J77" s="30"/>
      <c r="K77" s="30"/>
      <c r="L77" s="30"/>
      <c r="M77" s="30"/>
      <c r="N77" s="30"/>
      <c r="O77" s="30"/>
      <c r="P77" s="30"/>
      <c r="Q77" s="30"/>
    </row>
    <row r="78" spans="1:17" s="31" customFormat="1" x14ac:dyDescent="0.2">
      <c r="A78" s="1"/>
      <c r="B78" s="18"/>
      <c r="C78" s="13"/>
      <c r="D78" s="5"/>
      <c r="E78" s="79"/>
      <c r="F78" s="68"/>
      <c r="G78" s="68"/>
      <c r="H78" s="30"/>
      <c r="I78" s="30"/>
      <c r="J78" s="30"/>
      <c r="K78" s="30"/>
      <c r="L78" s="30"/>
      <c r="M78" s="30"/>
      <c r="N78" s="30"/>
      <c r="O78" s="30"/>
      <c r="P78" s="30"/>
      <c r="Q78" s="30"/>
    </row>
    <row r="79" spans="1:17" s="31" customFormat="1" x14ac:dyDescent="0.2">
      <c r="A79" s="1"/>
      <c r="B79" s="18"/>
      <c r="C79" s="13"/>
      <c r="D79" s="5"/>
      <c r="E79" s="79"/>
      <c r="F79" s="68"/>
      <c r="G79" s="68"/>
      <c r="H79" s="30"/>
      <c r="I79" s="30"/>
      <c r="J79" s="30"/>
      <c r="K79" s="30"/>
      <c r="L79" s="30"/>
      <c r="M79" s="30"/>
      <c r="N79" s="30"/>
      <c r="O79" s="30"/>
      <c r="P79" s="30"/>
      <c r="Q79" s="30"/>
    </row>
    <row r="80" spans="1:17" s="31" customFormat="1" x14ac:dyDescent="0.2">
      <c r="A80" s="1"/>
      <c r="B80" s="18"/>
      <c r="C80" s="13"/>
      <c r="D80" s="5"/>
      <c r="E80" s="79"/>
      <c r="F80" s="68"/>
      <c r="G80" s="68"/>
      <c r="H80" s="30"/>
      <c r="I80" s="30"/>
      <c r="J80" s="30"/>
      <c r="K80" s="30"/>
      <c r="L80" s="30"/>
      <c r="M80" s="30"/>
      <c r="N80" s="30"/>
      <c r="O80" s="30"/>
      <c r="P80" s="30"/>
      <c r="Q80" s="30"/>
    </row>
    <row r="81" spans="1:17" s="31" customFormat="1" x14ac:dyDescent="0.2">
      <c r="A81" s="1"/>
      <c r="B81" s="18"/>
      <c r="C81" s="13"/>
      <c r="D81" s="5"/>
      <c r="E81" s="79"/>
      <c r="F81" s="68"/>
      <c r="G81" s="68"/>
      <c r="H81" s="30"/>
      <c r="I81" s="30"/>
      <c r="J81" s="30"/>
      <c r="K81" s="30"/>
      <c r="L81" s="30"/>
      <c r="M81" s="30"/>
      <c r="N81" s="30"/>
      <c r="O81" s="30"/>
      <c r="P81" s="30"/>
      <c r="Q81" s="30"/>
    </row>
    <row r="82" spans="1:17" s="31" customFormat="1" x14ac:dyDescent="0.2">
      <c r="A82" s="1"/>
      <c r="B82" s="18"/>
      <c r="C82" s="13"/>
      <c r="D82" s="5"/>
      <c r="E82" s="79"/>
      <c r="F82" s="68"/>
      <c r="G82" s="68"/>
      <c r="H82" s="30"/>
      <c r="I82" s="30"/>
      <c r="J82" s="30"/>
      <c r="K82" s="30"/>
      <c r="L82" s="30"/>
      <c r="M82" s="30"/>
      <c r="N82" s="30"/>
      <c r="O82" s="30"/>
      <c r="P82" s="30"/>
      <c r="Q82" s="30"/>
    </row>
    <row r="83" spans="1:17" s="31" customFormat="1" x14ac:dyDescent="0.2">
      <c r="A83" s="1"/>
      <c r="B83" s="18"/>
      <c r="C83" s="13"/>
      <c r="D83" s="5"/>
      <c r="E83" s="79"/>
      <c r="F83" s="68"/>
      <c r="G83" s="68"/>
      <c r="H83" s="30"/>
      <c r="I83" s="30"/>
      <c r="J83" s="30"/>
      <c r="K83" s="30"/>
      <c r="L83" s="30"/>
      <c r="M83" s="30"/>
      <c r="N83" s="30"/>
      <c r="O83" s="30"/>
      <c r="P83" s="30"/>
      <c r="Q83" s="30"/>
    </row>
    <row r="84" spans="1:17" s="31" customFormat="1" ht="69.75" customHeight="1" x14ac:dyDescent="0.2">
      <c r="A84" s="1"/>
      <c r="B84" s="18"/>
      <c r="C84" s="13"/>
      <c r="D84" s="5"/>
      <c r="E84" s="79"/>
      <c r="F84" s="68"/>
      <c r="G84" s="68"/>
      <c r="H84" s="30"/>
      <c r="I84" s="30"/>
      <c r="J84" s="30"/>
      <c r="K84" s="30"/>
      <c r="L84" s="30"/>
      <c r="M84" s="30"/>
      <c r="N84" s="30"/>
      <c r="O84" s="30"/>
      <c r="P84" s="30"/>
      <c r="Q84" s="30"/>
    </row>
    <row r="85" spans="1:17" s="31" customFormat="1" x14ac:dyDescent="0.2">
      <c r="A85" s="1"/>
      <c r="B85" s="18"/>
      <c r="C85" s="13"/>
      <c r="D85" s="5"/>
      <c r="E85" s="79"/>
      <c r="F85" s="68"/>
      <c r="G85" s="68"/>
      <c r="H85" s="30"/>
      <c r="I85" s="30"/>
      <c r="J85" s="30"/>
      <c r="K85" s="30"/>
      <c r="L85" s="30"/>
      <c r="M85" s="30"/>
      <c r="N85" s="30"/>
      <c r="O85" s="30"/>
      <c r="P85" s="30"/>
      <c r="Q85" s="30"/>
    </row>
    <row r="86" spans="1:17" s="31" customFormat="1" x14ac:dyDescent="0.2">
      <c r="A86" s="1"/>
      <c r="B86" s="18"/>
      <c r="C86" s="13"/>
      <c r="D86" s="5"/>
      <c r="E86" s="79"/>
      <c r="F86" s="68"/>
      <c r="G86" s="68"/>
      <c r="H86" s="30"/>
      <c r="I86" s="30"/>
      <c r="J86" s="30"/>
      <c r="K86" s="30"/>
      <c r="L86" s="30"/>
      <c r="M86" s="30"/>
      <c r="N86" s="30"/>
      <c r="O86" s="30"/>
      <c r="P86" s="30"/>
      <c r="Q86" s="30"/>
    </row>
    <row r="87" spans="1:17" s="31" customFormat="1" x14ac:dyDescent="0.2">
      <c r="A87" s="1"/>
      <c r="B87" s="18"/>
      <c r="C87" s="13"/>
      <c r="D87" s="5"/>
      <c r="E87" s="79"/>
      <c r="F87" s="68"/>
      <c r="G87" s="68"/>
      <c r="H87" s="30"/>
      <c r="I87" s="30"/>
      <c r="J87" s="30"/>
      <c r="K87" s="30"/>
      <c r="L87" s="30"/>
      <c r="M87" s="30"/>
      <c r="N87" s="30"/>
      <c r="O87" s="30"/>
      <c r="P87" s="30"/>
      <c r="Q87" s="30"/>
    </row>
    <row r="88" spans="1:17" s="31" customFormat="1" x14ac:dyDescent="0.2">
      <c r="A88" s="1"/>
      <c r="B88" s="18"/>
      <c r="C88" s="13"/>
      <c r="D88" s="5"/>
      <c r="E88" s="79"/>
      <c r="F88" s="68"/>
      <c r="G88" s="68"/>
      <c r="H88" s="30"/>
      <c r="I88" s="30"/>
      <c r="J88" s="30"/>
      <c r="K88" s="30"/>
      <c r="L88" s="30"/>
      <c r="M88" s="30"/>
      <c r="N88" s="30"/>
      <c r="O88" s="30"/>
      <c r="P88" s="30"/>
      <c r="Q88" s="30"/>
    </row>
    <row r="89" spans="1:17" s="31" customFormat="1" x14ac:dyDescent="0.2">
      <c r="A89" s="1"/>
      <c r="B89" s="18"/>
      <c r="C89" s="13"/>
      <c r="D89" s="5"/>
      <c r="E89" s="79"/>
      <c r="F89" s="68"/>
      <c r="G89" s="68"/>
      <c r="H89" s="30"/>
      <c r="I89" s="30"/>
      <c r="J89" s="30"/>
      <c r="K89" s="30"/>
      <c r="L89" s="30"/>
      <c r="M89" s="30"/>
      <c r="N89" s="30"/>
      <c r="O89" s="30"/>
      <c r="P89" s="30"/>
      <c r="Q89" s="30"/>
    </row>
    <row r="90" spans="1:17" s="31" customFormat="1" x14ac:dyDescent="0.2">
      <c r="A90" s="1"/>
      <c r="B90" s="18"/>
      <c r="C90" s="13"/>
      <c r="D90" s="5"/>
      <c r="E90" s="79"/>
      <c r="F90" s="68"/>
      <c r="G90" s="68"/>
      <c r="H90" s="30"/>
      <c r="I90" s="30"/>
      <c r="J90" s="30"/>
      <c r="K90" s="30"/>
      <c r="L90" s="30"/>
      <c r="M90" s="30"/>
      <c r="N90" s="30"/>
      <c r="O90" s="30"/>
      <c r="P90" s="30"/>
      <c r="Q90" s="30"/>
    </row>
    <row r="91" spans="1:17" s="31" customFormat="1" x14ac:dyDescent="0.2">
      <c r="A91" s="1"/>
      <c r="B91" s="18"/>
      <c r="C91" s="13"/>
      <c r="D91" s="5"/>
      <c r="E91" s="79"/>
      <c r="F91" s="68"/>
      <c r="G91" s="68"/>
      <c r="H91" s="30"/>
      <c r="I91" s="30"/>
      <c r="J91" s="30"/>
      <c r="K91" s="30"/>
      <c r="L91" s="30"/>
      <c r="M91" s="30"/>
      <c r="N91" s="30"/>
      <c r="O91" s="30"/>
      <c r="P91" s="30"/>
      <c r="Q91" s="30"/>
    </row>
    <row r="92" spans="1:17" s="31" customFormat="1" x14ac:dyDescent="0.2">
      <c r="A92" s="1"/>
      <c r="B92" s="18"/>
      <c r="C92" s="13"/>
      <c r="D92" s="5"/>
      <c r="E92" s="79"/>
      <c r="F92" s="68"/>
      <c r="G92" s="68"/>
      <c r="H92" s="30"/>
      <c r="I92" s="30"/>
      <c r="J92" s="30"/>
      <c r="K92" s="30"/>
      <c r="L92" s="30"/>
      <c r="M92" s="30"/>
      <c r="N92" s="30"/>
      <c r="O92" s="30"/>
      <c r="P92" s="30"/>
      <c r="Q92" s="30"/>
    </row>
    <row r="93" spans="1:17" s="31" customFormat="1" x14ac:dyDescent="0.2">
      <c r="A93" s="1"/>
      <c r="B93" s="18"/>
      <c r="C93" s="13"/>
      <c r="D93" s="5"/>
      <c r="E93" s="79"/>
      <c r="F93" s="68"/>
      <c r="G93" s="68"/>
      <c r="H93" s="30"/>
      <c r="I93" s="30"/>
      <c r="J93" s="30"/>
      <c r="K93" s="30"/>
      <c r="L93" s="30"/>
      <c r="M93" s="30"/>
      <c r="N93" s="30"/>
      <c r="O93" s="30"/>
      <c r="P93" s="30"/>
      <c r="Q93" s="30"/>
    </row>
    <row r="94" spans="1:17" s="31" customFormat="1" x14ac:dyDescent="0.2">
      <c r="A94" s="1"/>
      <c r="B94" s="18"/>
      <c r="C94" s="13"/>
      <c r="D94" s="5"/>
      <c r="E94" s="79"/>
      <c r="F94" s="68"/>
      <c r="G94" s="68"/>
      <c r="H94" s="30"/>
      <c r="I94" s="30"/>
      <c r="J94" s="30"/>
      <c r="K94" s="30"/>
      <c r="L94" s="30"/>
      <c r="M94" s="30"/>
      <c r="N94" s="30"/>
      <c r="O94" s="30"/>
      <c r="P94" s="30"/>
      <c r="Q94" s="30"/>
    </row>
    <row r="95" spans="1:17" s="31" customFormat="1" x14ac:dyDescent="0.2">
      <c r="A95" s="1"/>
      <c r="B95" s="18"/>
      <c r="C95" s="13"/>
      <c r="D95" s="5"/>
      <c r="E95" s="79"/>
      <c r="F95" s="68"/>
      <c r="G95" s="68"/>
      <c r="H95" s="30"/>
      <c r="I95" s="30"/>
      <c r="J95" s="30"/>
      <c r="K95" s="30"/>
      <c r="L95" s="30"/>
      <c r="M95" s="30"/>
      <c r="N95" s="30"/>
      <c r="O95" s="30"/>
      <c r="P95" s="30"/>
      <c r="Q95" s="30"/>
    </row>
    <row r="96" spans="1:17" s="31" customFormat="1" x14ac:dyDescent="0.2">
      <c r="A96" s="1"/>
      <c r="B96" s="18"/>
      <c r="C96" s="13"/>
      <c r="D96" s="5"/>
      <c r="E96" s="79"/>
      <c r="F96" s="68"/>
      <c r="G96" s="68"/>
      <c r="H96" s="30"/>
      <c r="I96" s="30"/>
      <c r="J96" s="30"/>
      <c r="K96" s="30"/>
      <c r="L96" s="30"/>
      <c r="M96" s="30"/>
      <c r="N96" s="30"/>
      <c r="O96" s="30"/>
      <c r="P96" s="30"/>
      <c r="Q96" s="30"/>
    </row>
    <row r="97" spans="1:17" s="31" customFormat="1" ht="48" customHeight="1" x14ac:dyDescent="0.2">
      <c r="A97" s="1"/>
      <c r="B97" s="18"/>
      <c r="C97" s="13"/>
      <c r="D97" s="5"/>
      <c r="E97" s="79"/>
      <c r="F97" s="68"/>
      <c r="G97" s="68"/>
      <c r="H97" s="30"/>
      <c r="I97" s="30"/>
      <c r="J97" s="30"/>
      <c r="K97" s="30"/>
      <c r="L97" s="30"/>
      <c r="M97" s="30"/>
      <c r="N97" s="30"/>
      <c r="O97" s="30"/>
      <c r="P97" s="30"/>
      <c r="Q97" s="30"/>
    </row>
    <row r="98" spans="1:17" s="31" customFormat="1" x14ac:dyDescent="0.2">
      <c r="A98" s="1"/>
      <c r="B98" s="18"/>
      <c r="C98" s="13"/>
      <c r="D98" s="5"/>
      <c r="E98" s="79"/>
      <c r="F98" s="68"/>
      <c r="G98" s="68"/>
      <c r="H98" s="30"/>
      <c r="I98" s="30"/>
      <c r="J98" s="30"/>
      <c r="K98" s="30"/>
      <c r="L98" s="30"/>
      <c r="M98" s="30"/>
      <c r="N98" s="30"/>
      <c r="O98" s="30"/>
      <c r="P98" s="30"/>
      <c r="Q98" s="30"/>
    </row>
    <row r="99" spans="1:17" s="31" customFormat="1" x14ac:dyDescent="0.2">
      <c r="A99" s="1"/>
      <c r="B99" s="18"/>
      <c r="C99" s="13"/>
      <c r="D99" s="5"/>
      <c r="E99" s="79"/>
      <c r="F99" s="68"/>
      <c r="G99" s="68"/>
      <c r="H99" s="30"/>
      <c r="I99" s="30"/>
      <c r="J99" s="30"/>
      <c r="K99" s="30"/>
      <c r="L99" s="30"/>
      <c r="M99" s="30"/>
      <c r="N99" s="30"/>
      <c r="O99" s="30"/>
      <c r="P99" s="30"/>
      <c r="Q99" s="30"/>
    </row>
    <row r="100" spans="1:17" s="31" customFormat="1" x14ac:dyDescent="0.2">
      <c r="A100" s="1"/>
      <c r="B100" s="18"/>
      <c r="C100" s="13"/>
      <c r="D100" s="5"/>
      <c r="E100" s="79"/>
      <c r="F100" s="68"/>
      <c r="G100" s="68"/>
      <c r="H100" s="30"/>
      <c r="I100" s="30"/>
      <c r="J100" s="30"/>
      <c r="K100" s="30"/>
      <c r="L100" s="30"/>
      <c r="M100" s="30"/>
      <c r="N100" s="30"/>
      <c r="O100" s="30"/>
      <c r="P100" s="30"/>
      <c r="Q100" s="30"/>
    </row>
    <row r="101" spans="1:17" s="31" customFormat="1" x14ac:dyDescent="0.2">
      <c r="A101" s="1"/>
      <c r="B101" s="18"/>
      <c r="C101" s="13"/>
      <c r="D101" s="5"/>
      <c r="E101" s="79"/>
      <c r="F101" s="68"/>
      <c r="G101" s="68"/>
      <c r="H101" s="30"/>
      <c r="I101" s="30"/>
      <c r="J101" s="30"/>
      <c r="K101" s="30"/>
      <c r="L101" s="30"/>
      <c r="M101" s="30"/>
      <c r="N101" s="30"/>
      <c r="O101" s="30"/>
      <c r="P101" s="30"/>
      <c r="Q101" s="30"/>
    </row>
    <row r="102" spans="1:17" s="31" customFormat="1" x14ac:dyDescent="0.2">
      <c r="A102" s="1"/>
      <c r="B102" s="18"/>
      <c r="C102" s="13"/>
      <c r="D102" s="5"/>
      <c r="E102" s="79"/>
      <c r="F102" s="68"/>
      <c r="G102" s="68"/>
      <c r="H102" s="30"/>
      <c r="I102" s="30"/>
      <c r="J102" s="30"/>
      <c r="K102" s="30"/>
      <c r="L102" s="30"/>
      <c r="M102" s="30"/>
      <c r="N102" s="30"/>
      <c r="O102" s="30"/>
      <c r="P102" s="30"/>
      <c r="Q102" s="30"/>
    </row>
    <row r="103" spans="1:17" s="31" customFormat="1" x14ac:dyDescent="0.2">
      <c r="A103" s="1"/>
      <c r="B103" s="18"/>
      <c r="C103" s="13"/>
      <c r="D103" s="5"/>
      <c r="E103" s="79"/>
      <c r="F103" s="68"/>
      <c r="G103" s="68"/>
      <c r="H103" s="30"/>
      <c r="I103" s="30"/>
      <c r="J103" s="30"/>
      <c r="K103" s="30"/>
      <c r="L103" s="30"/>
      <c r="M103" s="30"/>
      <c r="N103" s="30"/>
      <c r="O103" s="30"/>
      <c r="P103" s="30"/>
      <c r="Q103" s="30"/>
    </row>
    <row r="104" spans="1:17" s="31" customFormat="1" x14ac:dyDescent="0.2">
      <c r="A104" s="1"/>
      <c r="B104" s="18"/>
      <c r="C104" s="13"/>
      <c r="D104" s="5"/>
      <c r="E104" s="79"/>
      <c r="F104" s="68"/>
      <c r="G104" s="68"/>
      <c r="H104" s="30"/>
      <c r="I104" s="30"/>
      <c r="J104" s="30"/>
      <c r="K104" s="30"/>
      <c r="L104" s="30"/>
      <c r="M104" s="30"/>
      <c r="N104" s="30"/>
      <c r="O104" s="30"/>
      <c r="P104" s="30"/>
      <c r="Q104" s="30"/>
    </row>
    <row r="105" spans="1:17" s="31" customFormat="1" x14ac:dyDescent="0.2">
      <c r="A105" s="1"/>
      <c r="B105" s="18"/>
      <c r="C105" s="13"/>
      <c r="D105" s="5"/>
      <c r="E105" s="79"/>
      <c r="F105" s="68"/>
      <c r="G105" s="68"/>
      <c r="H105" s="30"/>
      <c r="I105" s="30"/>
      <c r="J105" s="30"/>
      <c r="K105" s="30"/>
      <c r="L105" s="30"/>
      <c r="M105" s="30"/>
      <c r="N105" s="30"/>
      <c r="O105" s="30"/>
      <c r="P105" s="30"/>
      <c r="Q105" s="30"/>
    </row>
    <row r="106" spans="1:17" s="31" customFormat="1" x14ac:dyDescent="0.2">
      <c r="A106" s="1"/>
      <c r="B106" s="18"/>
      <c r="C106" s="13"/>
      <c r="D106" s="5"/>
      <c r="E106" s="79"/>
      <c r="F106" s="68"/>
      <c r="G106" s="68"/>
      <c r="H106" s="30"/>
      <c r="I106" s="30"/>
      <c r="J106" s="30"/>
      <c r="K106" s="30"/>
      <c r="L106" s="30"/>
      <c r="M106" s="30"/>
      <c r="N106" s="30"/>
      <c r="O106" s="30"/>
      <c r="P106" s="30"/>
      <c r="Q106" s="30"/>
    </row>
    <row r="107" spans="1:17" s="31" customFormat="1" x14ac:dyDescent="0.2">
      <c r="A107" s="1"/>
      <c r="B107" s="18"/>
      <c r="C107" s="13"/>
      <c r="D107" s="5"/>
      <c r="E107" s="79"/>
      <c r="F107" s="68"/>
      <c r="G107" s="68"/>
      <c r="H107" s="30"/>
      <c r="I107" s="30"/>
      <c r="J107" s="30"/>
      <c r="K107" s="30"/>
      <c r="L107" s="30"/>
      <c r="M107" s="30"/>
      <c r="N107" s="30"/>
      <c r="O107" s="30"/>
      <c r="P107" s="30"/>
      <c r="Q107" s="30"/>
    </row>
    <row r="108" spans="1:17" s="31" customFormat="1" x14ac:dyDescent="0.2">
      <c r="A108" s="1"/>
      <c r="B108" s="18"/>
      <c r="C108" s="13"/>
      <c r="D108" s="5"/>
      <c r="E108" s="79"/>
      <c r="F108" s="68"/>
      <c r="G108" s="68"/>
      <c r="H108" s="30"/>
      <c r="I108" s="30"/>
      <c r="J108" s="30"/>
      <c r="K108" s="30"/>
      <c r="L108" s="30"/>
      <c r="M108" s="30"/>
      <c r="N108" s="30"/>
      <c r="O108" s="30"/>
      <c r="P108" s="30"/>
      <c r="Q108" s="30"/>
    </row>
    <row r="109" spans="1:17" s="31" customFormat="1" x14ac:dyDescent="0.2">
      <c r="A109" s="1"/>
      <c r="B109" s="18"/>
      <c r="C109" s="13"/>
      <c r="D109" s="5"/>
      <c r="E109" s="79"/>
      <c r="F109" s="68"/>
      <c r="G109" s="68"/>
      <c r="H109" s="30"/>
      <c r="I109" s="30"/>
      <c r="J109" s="30"/>
      <c r="K109" s="30"/>
      <c r="L109" s="30"/>
      <c r="M109" s="30"/>
      <c r="N109" s="30"/>
      <c r="O109" s="30"/>
      <c r="P109" s="30"/>
      <c r="Q109" s="30"/>
    </row>
    <row r="110" spans="1:17" s="31" customFormat="1" x14ac:dyDescent="0.2">
      <c r="A110" s="1"/>
      <c r="B110" s="18"/>
      <c r="C110" s="13"/>
      <c r="D110" s="5"/>
      <c r="E110" s="79"/>
      <c r="F110" s="68"/>
      <c r="G110" s="68"/>
      <c r="H110" s="30"/>
      <c r="I110" s="30"/>
      <c r="J110" s="30"/>
      <c r="K110" s="30"/>
      <c r="L110" s="30"/>
      <c r="M110" s="30"/>
      <c r="N110" s="30"/>
      <c r="O110" s="30"/>
      <c r="P110" s="30"/>
      <c r="Q110" s="30"/>
    </row>
    <row r="111" spans="1:17" s="31" customFormat="1" x14ac:dyDescent="0.2">
      <c r="A111" s="1"/>
      <c r="B111" s="18"/>
      <c r="C111" s="13"/>
      <c r="D111" s="5"/>
      <c r="E111" s="79"/>
      <c r="F111" s="68"/>
      <c r="G111" s="68"/>
      <c r="H111" s="30"/>
      <c r="I111" s="30"/>
      <c r="J111" s="30"/>
      <c r="K111" s="30"/>
      <c r="L111" s="30"/>
      <c r="M111" s="30"/>
      <c r="N111" s="30"/>
      <c r="O111" s="30"/>
      <c r="P111" s="30"/>
      <c r="Q111" s="30"/>
    </row>
    <row r="112" spans="1:17" s="31" customFormat="1" x14ac:dyDescent="0.2">
      <c r="A112" s="1"/>
      <c r="B112" s="18"/>
      <c r="C112" s="13"/>
      <c r="D112" s="5"/>
      <c r="E112" s="79"/>
      <c r="F112" s="68"/>
      <c r="G112" s="68"/>
      <c r="H112" s="30"/>
      <c r="I112" s="30"/>
      <c r="J112" s="30"/>
      <c r="K112" s="30"/>
      <c r="L112" s="30"/>
      <c r="M112" s="30"/>
      <c r="N112" s="30"/>
      <c r="O112" s="30"/>
      <c r="P112" s="30"/>
      <c r="Q112" s="30"/>
    </row>
    <row r="113" spans="1:17" s="31" customFormat="1" x14ac:dyDescent="0.2">
      <c r="A113" s="1"/>
      <c r="B113" s="18"/>
      <c r="C113" s="13"/>
      <c r="D113" s="5"/>
      <c r="E113" s="79"/>
      <c r="F113" s="68"/>
      <c r="G113" s="68"/>
      <c r="H113" s="30"/>
      <c r="I113" s="30"/>
      <c r="J113" s="30"/>
      <c r="K113" s="30"/>
      <c r="L113" s="30"/>
      <c r="M113" s="30"/>
      <c r="N113" s="30"/>
      <c r="O113" s="30"/>
      <c r="P113" s="30"/>
      <c r="Q113" s="30"/>
    </row>
    <row r="117" spans="1:17" ht="8.25" customHeight="1" x14ac:dyDescent="0.2"/>
    <row r="118" spans="1:17" s="21" customFormat="1" ht="19.5" customHeight="1" x14ac:dyDescent="0.2">
      <c r="A118" s="1"/>
      <c r="B118" s="18"/>
      <c r="C118" s="13"/>
      <c r="D118" s="5"/>
      <c r="E118" s="79"/>
      <c r="F118" s="68"/>
      <c r="G118" s="68"/>
    </row>
    <row r="119" spans="1:17" s="21" customFormat="1" x14ac:dyDescent="0.2">
      <c r="A119" s="1"/>
      <c r="B119" s="18"/>
      <c r="C119" s="13"/>
      <c r="D119" s="5"/>
      <c r="E119" s="79"/>
      <c r="F119" s="68"/>
      <c r="G119" s="68"/>
    </row>
    <row r="120" spans="1:17" s="21" customFormat="1" x14ac:dyDescent="0.2">
      <c r="A120" s="1"/>
      <c r="B120" s="18"/>
      <c r="C120" s="13"/>
      <c r="D120" s="5"/>
      <c r="E120" s="79"/>
      <c r="F120" s="68"/>
      <c r="G120" s="68"/>
    </row>
    <row r="121" spans="1:17" s="21" customFormat="1" ht="15" customHeight="1" x14ac:dyDescent="0.2">
      <c r="A121" s="1"/>
      <c r="B121" s="18"/>
      <c r="C121" s="13"/>
      <c r="D121" s="5"/>
      <c r="E121" s="79"/>
      <c r="F121" s="68"/>
      <c r="G121" s="68"/>
    </row>
    <row r="122" spans="1:17" s="21" customFormat="1" x14ac:dyDescent="0.2">
      <c r="A122" s="1"/>
      <c r="B122" s="18"/>
      <c r="C122" s="13"/>
      <c r="D122" s="5"/>
      <c r="E122" s="79"/>
      <c r="F122" s="68"/>
      <c r="G122" s="68"/>
    </row>
    <row r="123" spans="1:17" s="41" customFormat="1" x14ac:dyDescent="0.2">
      <c r="A123" s="1"/>
      <c r="B123" s="18"/>
      <c r="C123" s="13"/>
      <c r="D123" s="5"/>
      <c r="E123" s="79"/>
      <c r="F123" s="68"/>
      <c r="G123" s="68"/>
    </row>
    <row r="124" spans="1:17" s="41" customFormat="1" x14ac:dyDescent="0.2">
      <c r="A124" s="1"/>
      <c r="B124" s="18"/>
      <c r="C124" s="13"/>
      <c r="D124" s="5"/>
      <c r="E124" s="79"/>
      <c r="F124" s="68"/>
      <c r="G124" s="68"/>
    </row>
    <row r="125" spans="1:17" s="41" customFormat="1" x14ac:dyDescent="0.2">
      <c r="A125" s="1"/>
      <c r="B125" s="18"/>
      <c r="C125" s="13"/>
      <c r="D125" s="5"/>
      <c r="E125" s="79"/>
      <c r="F125" s="68"/>
      <c r="G125" s="68"/>
    </row>
    <row r="126" spans="1:17" s="41" customFormat="1" x14ac:dyDescent="0.2">
      <c r="A126" s="1"/>
      <c r="B126" s="18"/>
      <c r="C126" s="13"/>
      <c r="D126" s="5"/>
      <c r="E126" s="79"/>
      <c r="F126" s="68"/>
      <c r="G126" s="68"/>
    </row>
    <row r="127" spans="1:17" s="41" customFormat="1" x14ac:dyDescent="0.2">
      <c r="A127" s="1"/>
      <c r="B127" s="18"/>
      <c r="C127" s="13"/>
      <c r="D127" s="5"/>
      <c r="E127" s="79"/>
      <c r="F127" s="68"/>
      <c r="G127" s="68"/>
    </row>
    <row r="128" spans="1:17" s="41" customFormat="1" x14ac:dyDescent="0.2">
      <c r="A128" s="1"/>
      <c r="B128" s="18"/>
      <c r="C128" s="13"/>
      <c r="D128" s="5"/>
      <c r="E128" s="79"/>
      <c r="F128" s="68"/>
      <c r="G128" s="68"/>
    </row>
    <row r="129" spans="1:7" s="41" customFormat="1" x14ac:dyDescent="0.2">
      <c r="A129" s="1"/>
      <c r="B129" s="18"/>
      <c r="C129" s="13"/>
      <c r="D129" s="5"/>
      <c r="E129" s="79"/>
      <c r="F129" s="68"/>
      <c r="G129" s="68"/>
    </row>
    <row r="130" spans="1:7" s="41" customFormat="1" x14ac:dyDescent="0.2">
      <c r="A130" s="1"/>
      <c r="B130" s="18"/>
      <c r="C130" s="13"/>
      <c r="D130" s="5"/>
      <c r="E130" s="79"/>
      <c r="F130" s="68"/>
      <c r="G130" s="68"/>
    </row>
    <row r="131" spans="1:7" s="41" customFormat="1" x14ac:dyDescent="0.2">
      <c r="A131" s="1"/>
      <c r="B131" s="18"/>
      <c r="C131" s="13"/>
      <c r="D131" s="5"/>
      <c r="E131" s="79"/>
      <c r="F131" s="68"/>
      <c r="G131" s="68"/>
    </row>
    <row r="132" spans="1:7" s="41" customFormat="1" x14ac:dyDescent="0.2">
      <c r="A132" s="1"/>
      <c r="B132" s="18"/>
      <c r="C132" s="13"/>
      <c r="D132" s="5"/>
      <c r="E132" s="79"/>
      <c r="F132" s="68"/>
      <c r="G132" s="68"/>
    </row>
    <row r="133" spans="1:7" s="41" customFormat="1" x14ac:dyDescent="0.2">
      <c r="A133" s="1"/>
      <c r="B133" s="18"/>
      <c r="C133" s="13"/>
      <c r="D133" s="5"/>
      <c r="E133" s="79"/>
      <c r="F133" s="68"/>
      <c r="G133" s="68"/>
    </row>
    <row r="134" spans="1:7" s="41" customFormat="1" x14ac:dyDescent="0.2">
      <c r="A134" s="1"/>
      <c r="B134" s="18"/>
      <c r="C134" s="13"/>
      <c r="D134" s="5"/>
      <c r="E134" s="79"/>
      <c r="F134" s="68"/>
      <c r="G134" s="68"/>
    </row>
    <row r="135" spans="1:7" s="41" customFormat="1" x14ac:dyDescent="0.2">
      <c r="A135" s="1"/>
      <c r="B135" s="18"/>
      <c r="C135" s="13"/>
      <c r="D135" s="5"/>
      <c r="E135" s="79"/>
      <c r="F135" s="68"/>
      <c r="G135" s="68"/>
    </row>
    <row r="136" spans="1:7" s="41" customFormat="1" x14ac:dyDescent="0.2">
      <c r="A136" s="1"/>
      <c r="B136" s="18"/>
      <c r="C136" s="13"/>
      <c r="D136" s="5"/>
      <c r="E136" s="79"/>
      <c r="F136" s="68"/>
      <c r="G136" s="68"/>
    </row>
    <row r="137" spans="1:7" s="41" customFormat="1" x14ac:dyDescent="0.2">
      <c r="A137" s="1"/>
      <c r="B137" s="18"/>
      <c r="C137" s="13"/>
      <c r="D137" s="5"/>
      <c r="E137" s="79"/>
      <c r="F137" s="68"/>
      <c r="G137" s="68"/>
    </row>
    <row r="138" spans="1:7" s="41" customFormat="1" x14ac:dyDescent="0.2">
      <c r="A138" s="1"/>
      <c r="B138" s="18"/>
      <c r="C138" s="13"/>
      <c r="D138" s="5"/>
      <c r="E138" s="79"/>
      <c r="F138" s="68"/>
      <c r="G138" s="68"/>
    </row>
    <row r="139" spans="1:7" s="41" customFormat="1" x14ac:dyDescent="0.2">
      <c r="A139" s="1"/>
      <c r="B139" s="18"/>
      <c r="C139" s="13"/>
      <c r="D139" s="5"/>
      <c r="E139" s="79"/>
      <c r="F139" s="68"/>
      <c r="G139" s="68"/>
    </row>
    <row r="140" spans="1:7" s="41" customFormat="1" x14ac:dyDescent="0.2">
      <c r="A140" s="1"/>
      <c r="B140" s="18"/>
      <c r="C140" s="13"/>
      <c r="D140" s="5"/>
      <c r="E140" s="79"/>
      <c r="F140" s="68"/>
      <c r="G140" s="68"/>
    </row>
    <row r="141" spans="1:7" s="41" customFormat="1" ht="15" customHeight="1" x14ac:dyDescent="0.2">
      <c r="A141" s="1"/>
      <c r="B141" s="18"/>
      <c r="C141" s="13"/>
      <c r="D141" s="5"/>
      <c r="E141" s="79"/>
      <c r="F141" s="68"/>
      <c r="G141" s="68"/>
    </row>
    <row r="142" spans="1:7" s="41" customFormat="1" ht="15" customHeight="1" x14ac:dyDescent="0.2">
      <c r="A142" s="1"/>
      <c r="B142" s="18"/>
      <c r="C142" s="13"/>
      <c r="D142" s="5"/>
      <c r="E142" s="79"/>
      <c r="F142" s="68"/>
      <c r="G142" s="68"/>
    </row>
    <row r="143" spans="1:7" s="41" customFormat="1" x14ac:dyDescent="0.2">
      <c r="A143" s="1"/>
      <c r="B143" s="18"/>
      <c r="C143" s="13"/>
      <c r="D143" s="5"/>
      <c r="E143" s="79"/>
      <c r="F143" s="68"/>
      <c r="G143" s="68"/>
    </row>
    <row r="144" spans="1:7" s="41" customFormat="1" x14ac:dyDescent="0.2">
      <c r="A144" s="1"/>
      <c r="B144" s="18"/>
      <c r="C144" s="13"/>
      <c r="D144" s="5"/>
      <c r="E144" s="79"/>
      <c r="F144" s="68"/>
      <c r="G144" s="68"/>
    </row>
    <row r="145" spans="1:7" s="41" customFormat="1" x14ac:dyDescent="0.2">
      <c r="A145" s="1"/>
      <c r="B145" s="18"/>
      <c r="C145" s="13"/>
      <c r="D145" s="5"/>
      <c r="E145" s="79"/>
      <c r="F145" s="68"/>
      <c r="G145" s="68"/>
    </row>
    <row r="146" spans="1:7" s="41" customFormat="1" x14ac:dyDescent="0.2">
      <c r="A146" s="1"/>
      <c r="B146" s="18"/>
      <c r="C146" s="13"/>
      <c r="D146" s="5"/>
      <c r="E146" s="79"/>
      <c r="F146" s="68"/>
      <c r="G146" s="68"/>
    </row>
    <row r="147" spans="1:7" s="41" customFormat="1" x14ac:dyDescent="0.2">
      <c r="A147" s="1"/>
      <c r="B147" s="18"/>
      <c r="C147" s="13"/>
      <c r="D147" s="5"/>
      <c r="E147" s="79"/>
      <c r="F147" s="68"/>
      <c r="G147" s="68"/>
    </row>
    <row r="148" spans="1:7" s="41" customFormat="1" ht="15" customHeight="1" x14ac:dyDescent="0.2">
      <c r="A148" s="1"/>
      <c r="B148" s="18"/>
      <c r="C148" s="13"/>
      <c r="D148" s="5"/>
      <c r="E148" s="79"/>
      <c r="F148" s="68"/>
      <c r="G148" s="68"/>
    </row>
    <row r="149" spans="1:7" s="41" customFormat="1" ht="15" customHeight="1" x14ac:dyDescent="0.2">
      <c r="A149" s="1"/>
      <c r="B149" s="18"/>
      <c r="C149" s="13"/>
      <c r="D149" s="5"/>
      <c r="E149" s="79"/>
      <c r="F149" s="68"/>
      <c r="G149" s="68"/>
    </row>
    <row r="150" spans="1:7" s="41" customFormat="1" x14ac:dyDescent="0.2">
      <c r="A150" s="1"/>
      <c r="B150" s="18"/>
      <c r="C150" s="13"/>
      <c r="D150" s="5"/>
      <c r="E150" s="79"/>
      <c r="F150" s="68"/>
      <c r="G150" s="68"/>
    </row>
    <row r="151" spans="1:7" s="41" customFormat="1" x14ac:dyDescent="0.2">
      <c r="A151" s="1"/>
      <c r="B151" s="18"/>
      <c r="C151" s="13"/>
      <c r="D151" s="5"/>
      <c r="E151" s="79"/>
      <c r="F151" s="68"/>
      <c r="G151" s="68"/>
    </row>
    <row r="152" spans="1:7" s="41" customFormat="1" x14ac:dyDescent="0.2">
      <c r="A152" s="1"/>
      <c r="B152" s="18"/>
      <c r="C152" s="13"/>
      <c r="D152" s="5"/>
      <c r="E152" s="79"/>
      <c r="F152" s="68"/>
      <c r="G152" s="68"/>
    </row>
    <row r="153" spans="1:7" s="41" customFormat="1" x14ac:dyDescent="0.2">
      <c r="A153" s="1"/>
      <c r="B153" s="18"/>
      <c r="C153" s="13"/>
      <c r="D153" s="5"/>
      <c r="E153" s="79"/>
      <c r="F153" s="68"/>
      <c r="G153" s="68"/>
    </row>
    <row r="154" spans="1:7" s="41" customFormat="1" x14ac:dyDescent="0.2">
      <c r="A154" s="1"/>
      <c r="B154" s="18"/>
      <c r="C154" s="13"/>
      <c r="D154" s="5"/>
      <c r="E154" s="79"/>
      <c r="F154" s="68"/>
      <c r="G154" s="68"/>
    </row>
    <row r="155" spans="1:7" s="41" customFormat="1" x14ac:dyDescent="0.2">
      <c r="A155" s="1"/>
      <c r="B155" s="18"/>
      <c r="C155" s="13"/>
      <c r="D155" s="5"/>
      <c r="E155" s="79"/>
      <c r="F155" s="68"/>
      <c r="G155" s="68"/>
    </row>
    <row r="156" spans="1:7" s="41" customFormat="1" x14ac:dyDescent="0.2">
      <c r="A156" s="1"/>
      <c r="B156" s="18"/>
      <c r="C156" s="13"/>
      <c r="D156" s="5"/>
      <c r="E156" s="79"/>
      <c r="F156" s="68"/>
      <c r="G156" s="68"/>
    </row>
    <row r="157" spans="1:7" s="41" customFormat="1" x14ac:dyDescent="0.2">
      <c r="A157" s="1"/>
      <c r="B157" s="18"/>
      <c r="C157" s="13"/>
      <c r="D157" s="5"/>
      <c r="E157" s="79"/>
      <c r="F157" s="68"/>
      <c r="G157" s="68"/>
    </row>
    <row r="158" spans="1:7" s="41" customFormat="1" x14ac:dyDescent="0.2">
      <c r="A158" s="1"/>
      <c r="B158" s="18"/>
      <c r="C158" s="13"/>
      <c r="D158" s="5"/>
      <c r="E158" s="79"/>
      <c r="F158" s="68"/>
      <c r="G158" s="68"/>
    </row>
    <row r="159" spans="1:7" s="41" customFormat="1" x14ac:dyDescent="0.2">
      <c r="A159" s="1"/>
      <c r="B159" s="18"/>
      <c r="C159" s="13"/>
      <c r="D159" s="5"/>
      <c r="E159" s="79"/>
      <c r="F159" s="68"/>
      <c r="G159" s="68"/>
    </row>
    <row r="160" spans="1:7" s="41" customFormat="1" x14ac:dyDescent="0.2">
      <c r="A160" s="1"/>
      <c r="B160" s="18"/>
      <c r="C160" s="13"/>
      <c r="D160" s="5"/>
      <c r="E160" s="79"/>
      <c r="F160" s="68"/>
      <c r="G160" s="68"/>
    </row>
    <row r="161" spans="1:7" s="41" customFormat="1" ht="15" customHeight="1" x14ac:dyDescent="0.2">
      <c r="A161" s="1"/>
      <c r="B161" s="18"/>
      <c r="C161" s="13"/>
      <c r="D161" s="5"/>
      <c r="E161" s="79"/>
      <c r="F161" s="68"/>
      <c r="G161" s="68"/>
    </row>
    <row r="162" spans="1:7" s="41" customFormat="1" x14ac:dyDescent="0.2">
      <c r="A162" s="1"/>
      <c r="B162" s="18"/>
      <c r="C162" s="13"/>
      <c r="D162" s="5"/>
      <c r="E162" s="79"/>
      <c r="F162" s="68"/>
      <c r="G162" s="68"/>
    </row>
    <row r="163" spans="1:7" s="41" customFormat="1" x14ac:dyDescent="0.2">
      <c r="A163" s="1"/>
      <c r="B163" s="18"/>
      <c r="C163" s="13"/>
      <c r="D163" s="5"/>
      <c r="E163" s="79"/>
      <c r="F163" s="68"/>
      <c r="G163" s="68"/>
    </row>
    <row r="164" spans="1:7" s="41" customFormat="1" ht="15" customHeight="1" x14ac:dyDescent="0.2">
      <c r="A164" s="1"/>
      <c r="B164" s="18"/>
      <c r="C164" s="13"/>
      <c r="D164" s="5"/>
      <c r="E164" s="79"/>
      <c r="F164" s="68"/>
      <c r="G164" s="68"/>
    </row>
    <row r="165" spans="1:7" s="41" customFormat="1" ht="15" customHeight="1" x14ac:dyDescent="0.2">
      <c r="A165" s="1"/>
      <c r="B165" s="18"/>
      <c r="C165" s="13"/>
      <c r="D165" s="5"/>
      <c r="E165" s="79"/>
      <c r="F165" s="68"/>
      <c r="G165" s="68"/>
    </row>
    <row r="166" spans="1:7" s="41" customFormat="1" x14ac:dyDescent="0.2">
      <c r="A166" s="1"/>
      <c r="B166" s="18"/>
      <c r="C166" s="13"/>
      <c r="D166" s="5"/>
      <c r="E166" s="79"/>
      <c r="F166" s="68"/>
      <c r="G166" s="68"/>
    </row>
    <row r="167" spans="1:7" s="41" customFormat="1" x14ac:dyDescent="0.2">
      <c r="A167" s="1"/>
      <c r="B167" s="18"/>
      <c r="C167" s="13"/>
      <c r="D167" s="5"/>
      <c r="E167" s="79"/>
      <c r="F167" s="68"/>
      <c r="G167" s="68"/>
    </row>
    <row r="168" spans="1:7" s="41" customFormat="1" x14ac:dyDescent="0.2">
      <c r="A168" s="1"/>
      <c r="B168" s="18"/>
      <c r="C168" s="13"/>
      <c r="D168" s="5"/>
      <c r="E168" s="79"/>
      <c r="F168" s="68"/>
      <c r="G168" s="68"/>
    </row>
    <row r="169" spans="1:7" s="41" customFormat="1" x14ac:dyDescent="0.2">
      <c r="A169" s="1"/>
      <c r="B169" s="18"/>
      <c r="C169" s="13"/>
      <c r="D169" s="5"/>
      <c r="E169" s="79"/>
      <c r="F169" s="68"/>
      <c r="G169" s="68"/>
    </row>
    <row r="170" spans="1:7" s="41" customFormat="1" x14ac:dyDescent="0.2">
      <c r="A170" s="1"/>
      <c r="B170" s="18"/>
      <c r="C170" s="13"/>
      <c r="D170" s="5"/>
      <c r="E170" s="79"/>
      <c r="F170" s="68"/>
      <c r="G170" s="68"/>
    </row>
    <row r="171" spans="1:7" s="41" customFormat="1" x14ac:dyDescent="0.2">
      <c r="A171" s="1"/>
      <c r="B171" s="18"/>
      <c r="C171" s="13"/>
      <c r="D171" s="5"/>
      <c r="E171" s="79"/>
      <c r="F171" s="68"/>
      <c r="G171" s="68"/>
    </row>
    <row r="172" spans="1:7" s="41" customFormat="1" ht="15" customHeight="1" x14ac:dyDescent="0.2">
      <c r="A172" s="1"/>
      <c r="B172" s="18"/>
      <c r="C172" s="13"/>
      <c r="D172" s="5"/>
      <c r="E172" s="79"/>
      <c r="F172" s="68"/>
      <c r="G172" s="68"/>
    </row>
    <row r="173" spans="1:7" s="6" customFormat="1" x14ac:dyDescent="0.2">
      <c r="A173" s="1"/>
      <c r="B173" s="18"/>
      <c r="C173" s="13"/>
      <c r="D173" s="5"/>
      <c r="E173" s="79"/>
      <c r="F173" s="68"/>
      <c r="G173" s="68"/>
    </row>
    <row r="174" spans="1:7" s="6" customFormat="1" ht="8.25" customHeight="1" x14ac:dyDescent="0.2">
      <c r="A174" s="1"/>
      <c r="B174" s="18"/>
      <c r="C174" s="13"/>
      <c r="D174" s="5"/>
      <c r="E174" s="79"/>
      <c r="F174" s="68"/>
      <c r="G174" s="68"/>
    </row>
    <row r="175" spans="1:7" s="21" customFormat="1" ht="19.5" customHeight="1" x14ac:dyDescent="0.2">
      <c r="A175" s="1"/>
      <c r="B175" s="18"/>
      <c r="C175" s="13"/>
      <c r="D175" s="5"/>
      <c r="E175" s="79"/>
      <c r="F175" s="68"/>
      <c r="G175" s="68"/>
    </row>
    <row r="176" spans="1:7" s="41" customFormat="1" ht="15" customHeight="1" x14ac:dyDescent="0.2">
      <c r="A176" s="1"/>
      <c r="B176" s="18"/>
      <c r="C176" s="13"/>
      <c r="D176" s="5"/>
      <c r="E176" s="79"/>
      <c r="F176" s="68"/>
      <c r="G176" s="68"/>
    </row>
    <row r="177" spans="1:7" s="41" customFormat="1" x14ac:dyDescent="0.2">
      <c r="A177" s="1"/>
      <c r="B177" s="18"/>
      <c r="C177" s="13"/>
      <c r="D177" s="5"/>
      <c r="E177" s="79"/>
      <c r="F177" s="68"/>
      <c r="G177" s="68"/>
    </row>
    <row r="178" spans="1:7" s="41" customFormat="1" ht="15" customHeight="1" x14ac:dyDescent="0.2">
      <c r="A178" s="1"/>
      <c r="B178" s="18"/>
      <c r="C178" s="13"/>
      <c r="D178" s="5"/>
      <c r="E178" s="79"/>
      <c r="F178" s="68"/>
      <c r="G178" s="68"/>
    </row>
    <row r="179" spans="1:7" s="41" customFormat="1" x14ac:dyDescent="0.2">
      <c r="A179" s="1"/>
      <c r="B179" s="18"/>
      <c r="C179" s="13"/>
      <c r="D179" s="5"/>
      <c r="E179" s="79"/>
      <c r="F179" s="68"/>
      <c r="G179" s="68"/>
    </row>
    <row r="180" spans="1:7" s="41" customFormat="1" x14ac:dyDescent="0.2">
      <c r="A180" s="1"/>
      <c r="B180" s="18"/>
      <c r="C180" s="13"/>
      <c r="D180" s="5"/>
      <c r="E180" s="79"/>
      <c r="F180" s="68"/>
      <c r="G180" s="68"/>
    </row>
    <row r="181" spans="1:7" s="41" customFormat="1" x14ac:dyDescent="0.2">
      <c r="A181" s="1"/>
      <c r="B181" s="18"/>
      <c r="C181" s="13"/>
      <c r="D181" s="5"/>
      <c r="E181" s="79"/>
      <c r="F181" s="68"/>
      <c r="G181" s="68"/>
    </row>
    <row r="182" spans="1:7" s="41" customFormat="1" x14ac:dyDescent="0.2">
      <c r="A182" s="1"/>
      <c r="B182" s="18"/>
      <c r="C182" s="13"/>
      <c r="D182" s="5"/>
      <c r="E182" s="79"/>
      <c r="F182" s="68"/>
      <c r="G182" s="68"/>
    </row>
    <row r="183" spans="1:7" s="41" customFormat="1" x14ac:dyDescent="0.2">
      <c r="A183" s="1"/>
      <c r="B183" s="18"/>
      <c r="C183" s="13"/>
      <c r="D183" s="5"/>
      <c r="E183" s="79"/>
      <c r="F183" s="68"/>
      <c r="G183" s="68"/>
    </row>
    <row r="184" spans="1:7" s="41" customFormat="1" ht="15" customHeight="1" x14ac:dyDescent="0.2">
      <c r="A184" s="1"/>
      <c r="B184" s="18"/>
      <c r="C184" s="13"/>
      <c r="D184" s="5"/>
      <c r="E184" s="79"/>
      <c r="F184" s="68"/>
      <c r="G184" s="68"/>
    </row>
    <row r="185" spans="1:7" s="41" customFormat="1" ht="15" customHeight="1" x14ac:dyDescent="0.2">
      <c r="A185" s="1"/>
      <c r="B185" s="18"/>
      <c r="C185" s="13"/>
      <c r="D185" s="5"/>
      <c r="E185" s="79"/>
      <c r="F185" s="68"/>
      <c r="G185" s="68"/>
    </row>
    <row r="186" spans="1:7" s="41" customFormat="1" x14ac:dyDescent="0.2">
      <c r="A186" s="1"/>
      <c r="B186" s="18"/>
      <c r="C186" s="13"/>
      <c r="D186" s="5"/>
      <c r="E186" s="79"/>
      <c r="F186" s="68"/>
      <c r="G186" s="68"/>
    </row>
    <row r="187" spans="1:7" s="41" customFormat="1" x14ac:dyDescent="0.2">
      <c r="A187" s="1"/>
      <c r="B187" s="18"/>
      <c r="C187" s="13"/>
      <c r="D187" s="5"/>
      <c r="E187" s="79"/>
      <c r="F187" s="68"/>
      <c r="G187" s="68"/>
    </row>
    <row r="188" spans="1:7" s="41" customFormat="1" x14ac:dyDescent="0.2">
      <c r="A188" s="1"/>
      <c r="B188" s="18"/>
      <c r="C188" s="13"/>
      <c r="D188" s="5"/>
      <c r="E188" s="79"/>
      <c r="F188" s="68"/>
      <c r="G188" s="68"/>
    </row>
    <row r="189" spans="1:7" s="41" customFormat="1" x14ac:dyDescent="0.2">
      <c r="A189" s="1"/>
      <c r="B189" s="18"/>
      <c r="C189" s="13"/>
      <c r="D189" s="5"/>
      <c r="E189" s="79"/>
      <c r="F189" s="68"/>
      <c r="G189" s="68"/>
    </row>
    <row r="190" spans="1:7" s="41" customFormat="1" x14ac:dyDescent="0.2">
      <c r="A190" s="1"/>
      <c r="B190" s="18"/>
      <c r="C190" s="13"/>
      <c r="D190" s="5"/>
      <c r="E190" s="79"/>
      <c r="F190" s="68"/>
      <c r="G190" s="68"/>
    </row>
    <row r="191" spans="1:7" s="41" customFormat="1" x14ac:dyDescent="0.2">
      <c r="A191" s="1"/>
      <c r="B191" s="18"/>
      <c r="C191" s="13"/>
      <c r="D191" s="5"/>
      <c r="E191" s="79"/>
      <c r="F191" s="68"/>
      <c r="G191" s="68"/>
    </row>
    <row r="192" spans="1:7" s="41" customFormat="1" x14ac:dyDescent="0.2">
      <c r="A192" s="1"/>
      <c r="B192" s="18"/>
      <c r="C192" s="13"/>
      <c r="D192" s="5"/>
      <c r="E192" s="79"/>
      <c r="F192" s="68"/>
      <c r="G192" s="68"/>
    </row>
    <row r="193" spans="1:7" s="41" customFormat="1" x14ac:dyDescent="0.2">
      <c r="A193" s="1"/>
      <c r="B193" s="18"/>
      <c r="C193" s="13"/>
      <c r="D193" s="5"/>
      <c r="E193" s="79"/>
      <c r="F193" s="68"/>
      <c r="G193" s="68"/>
    </row>
    <row r="194" spans="1:7" s="41" customFormat="1" x14ac:dyDescent="0.2">
      <c r="A194" s="1"/>
      <c r="B194" s="18"/>
      <c r="C194" s="13"/>
      <c r="D194" s="5"/>
      <c r="E194" s="79"/>
      <c r="F194" s="68"/>
      <c r="G194" s="68"/>
    </row>
    <row r="195" spans="1:7" s="41" customFormat="1" x14ac:dyDescent="0.2">
      <c r="A195" s="1"/>
      <c r="B195" s="18"/>
      <c r="C195" s="13"/>
      <c r="D195" s="5"/>
      <c r="E195" s="79"/>
      <c r="F195" s="68"/>
      <c r="G195" s="68"/>
    </row>
    <row r="196" spans="1:7" s="41" customFormat="1" ht="15" customHeight="1" x14ac:dyDescent="0.2">
      <c r="A196" s="1"/>
      <c r="B196" s="18"/>
      <c r="C196" s="13"/>
      <c r="D196" s="5"/>
      <c r="E196" s="79"/>
      <c r="F196" s="68"/>
      <c r="G196" s="68"/>
    </row>
    <row r="197" spans="1:7" s="41" customFormat="1" ht="15" customHeight="1" x14ac:dyDescent="0.2">
      <c r="A197" s="1"/>
      <c r="B197" s="18"/>
      <c r="C197" s="13"/>
      <c r="D197" s="5"/>
      <c r="E197" s="79"/>
      <c r="F197" s="68"/>
      <c r="G197" s="68"/>
    </row>
    <row r="198" spans="1:7" s="41" customFormat="1" x14ac:dyDescent="0.2">
      <c r="A198" s="1"/>
      <c r="B198" s="18"/>
      <c r="C198" s="13"/>
      <c r="D198" s="5"/>
      <c r="E198" s="79"/>
      <c r="F198" s="68"/>
      <c r="G198" s="68"/>
    </row>
    <row r="199" spans="1:7" s="41" customFormat="1" x14ac:dyDescent="0.2">
      <c r="A199" s="1"/>
      <c r="B199" s="18"/>
      <c r="C199" s="13"/>
      <c r="D199" s="5"/>
      <c r="E199" s="79"/>
      <c r="F199" s="68"/>
      <c r="G199" s="68"/>
    </row>
    <row r="200" spans="1:7" s="41" customFormat="1" ht="15" customHeight="1" x14ac:dyDescent="0.2">
      <c r="A200" s="1"/>
      <c r="B200" s="18"/>
      <c r="C200" s="13"/>
      <c r="D200" s="5"/>
      <c r="E200" s="79"/>
      <c r="F200" s="68"/>
      <c r="G200" s="68"/>
    </row>
    <row r="201" spans="1:7" s="41" customFormat="1" ht="15" customHeight="1" x14ac:dyDescent="0.2">
      <c r="A201" s="1"/>
      <c r="B201" s="18"/>
      <c r="C201" s="13"/>
      <c r="D201" s="5"/>
      <c r="E201" s="79"/>
      <c r="F201" s="68"/>
      <c r="G201" s="68"/>
    </row>
    <row r="202" spans="1:7" s="41" customFormat="1" x14ac:dyDescent="0.2">
      <c r="A202" s="1"/>
      <c r="B202" s="18"/>
      <c r="C202" s="13"/>
      <c r="D202" s="5"/>
      <c r="E202" s="79"/>
      <c r="F202" s="68"/>
      <c r="G202" s="68"/>
    </row>
    <row r="203" spans="1:7" s="41" customFormat="1" x14ac:dyDescent="0.2">
      <c r="A203" s="1"/>
      <c r="B203" s="18"/>
      <c r="C203" s="13"/>
      <c r="D203" s="5"/>
      <c r="E203" s="79"/>
      <c r="F203" s="68"/>
      <c r="G203" s="68"/>
    </row>
    <row r="204" spans="1:7" s="41" customFormat="1" x14ac:dyDescent="0.2">
      <c r="A204" s="1"/>
      <c r="B204" s="18"/>
      <c r="C204" s="13"/>
      <c r="D204" s="5"/>
      <c r="E204" s="79"/>
      <c r="F204" s="68"/>
      <c r="G204" s="68"/>
    </row>
    <row r="205" spans="1:7" s="41" customFormat="1" x14ac:dyDescent="0.2">
      <c r="A205" s="1"/>
      <c r="B205" s="18"/>
      <c r="C205" s="13"/>
      <c r="D205" s="5"/>
      <c r="E205" s="79"/>
      <c r="F205" s="68"/>
      <c r="G205" s="68"/>
    </row>
    <row r="206" spans="1:7" s="41" customFormat="1" x14ac:dyDescent="0.2">
      <c r="A206" s="1"/>
      <c r="B206" s="18"/>
      <c r="C206" s="13"/>
      <c r="D206" s="5"/>
      <c r="E206" s="79"/>
      <c r="F206" s="68"/>
      <c r="G206" s="68"/>
    </row>
    <row r="207" spans="1:7" s="41" customFormat="1" x14ac:dyDescent="0.2">
      <c r="A207" s="1"/>
      <c r="B207" s="18"/>
      <c r="C207" s="13"/>
      <c r="D207" s="5"/>
      <c r="E207" s="79"/>
      <c r="F207" s="68"/>
      <c r="G207" s="68"/>
    </row>
    <row r="208" spans="1:7" s="41" customFormat="1" x14ac:dyDescent="0.2">
      <c r="A208" s="1"/>
      <c r="B208" s="18"/>
      <c r="C208" s="13"/>
      <c r="D208" s="5"/>
      <c r="E208" s="79"/>
      <c r="F208" s="68"/>
      <c r="G208" s="68"/>
    </row>
    <row r="209" spans="1:7" s="41" customFormat="1" x14ac:dyDescent="0.2">
      <c r="A209" s="1"/>
      <c r="B209" s="18"/>
      <c r="C209" s="13"/>
      <c r="D209" s="5"/>
      <c r="E209" s="79"/>
      <c r="F209" s="68"/>
      <c r="G209" s="68"/>
    </row>
    <row r="210" spans="1:7" s="41" customFormat="1" ht="15" customHeight="1" x14ac:dyDescent="0.2">
      <c r="A210" s="1"/>
      <c r="B210" s="18"/>
      <c r="C210" s="13"/>
      <c r="D210" s="5"/>
      <c r="E210" s="79"/>
      <c r="F210" s="68"/>
      <c r="G210" s="68"/>
    </row>
    <row r="211" spans="1:7" s="41" customFormat="1" ht="15" customHeight="1" x14ac:dyDescent="0.2">
      <c r="A211" s="1"/>
      <c r="B211" s="18"/>
      <c r="C211" s="13"/>
      <c r="D211" s="5"/>
      <c r="E211" s="79"/>
      <c r="F211" s="68"/>
      <c r="G211" s="68"/>
    </row>
    <row r="212" spans="1:7" s="41" customFormat="1" x14ac:dyDescent="0.2">
      <c r="A212" s="1"/>
      <c r="B212" s="18"/>
      <c r="C212" s="13"/>
      <c r="D212" s="5"/>
      <c r="E212" s="79"/>
      <c r="F212" s="68"/>
      <c r="G212" s="68"/>
    </row>
    <row r="213" spans="1:7" s="41" customFormat="1" ht="15" customHeight="1" x14ac:dyDescent="0.2">
      <c r="A213" s="1"/>
      <c r="B213" s="18"/>
      <c r="C213" s="13"/>
      <c r="D213" s="5"/>
      <c r="E213" s="79"/>
      <c r="F213" s="68"/>
      <c r="G213" s="68"/>
    </row>
    <row r="214" spans="1:7" s="41" customFormat="1" x14ac:dyDescent="0.2">
      <c r="A214" s="1"/>
      <c r="B214" s="18"/>
      <c r="C214" s="13"/>
      <c r="D214" s="5"/>
      <c r="E214" s="79"/>
      <c r="F214" s="68"/>
      <c r="G214" s="68"/>
    </row>
    <row r="215" spans="1:7" s="41" customFormat="1" x14ac:dyDescent="0.2">
      <c r="A215" s="1"/>
      <c r="B215" s="18"/>
      <c r="C215" s="13"/>
      <c r="D215" s="5"/>
      <c r="E215" s="79"/>
      <c r="F215" s="68"/>
      <c r="G215" s="68"/>
    </row>
    <row r="216" spans="1:7" s="41" customFormat="1" x14ac:dyDescent="0.2">
      <c r="A216" s="1"/>
      <c r="B216" s="18"/>
      <c r="C216" s="13"/>
      <c r="D216" s="5"/>
      <c r="E216" s="79"/>
      <c r="F216" s="68"/>
      <c r="G216" s="68"/>
    </row>
    <row r="217" spans="1:7" s="41" customFormat="1" x14ac:dyDescent="0.2">
      <c r="A217" s="1"/>
      <c r="B217" s="18"/>
      <c r="C217" s="13"/>
      <c r="D217" s="5"/>
      <c r="E217" s="79"/>
      <c r="F217" s="68"/>
      <c r="G217" s="68"/>
    </row>
    <row r="218" spans="1:7" s="41" customFormat="1" x14ac:dyDescent="0.2">
      <c r="A218" s="1"/>
      <c r="B218" s="18"/>
      <c r="C218" s="13"/>
      <c r="D218" s="5"/>
      <c r="E218" s="79"/>
      <c r="F218" s="68"/>
      <c r="G218" s="68"/>
    </row>
    <row r="219" spans="1:7" s="41" customFormat="1" x14ac:dyDescent="0.2">
      <c r="A219" s="1"/>
      <c r="B219" s="18"/>
      <c r="C219" s="13"/>
      <c r="D219" s="5"/>
      <c r="E219" s="79"/>
      <c r="F219" s="68"/>
      <c r="G219" s="68"/>
    </row>
    <row r="220" spans="1:7" s="41" customFormat="1" x14ac:dyDescent="0.2">
      <c r="A220" s="1"/>
      <c r="B220" s="18"/>
      <c r="C220" s="13"/>
      <c r="D220" s="5"/>
      <c r="E220" s="79"/>
      <c r="F220" s="68"/>
      <c r="G220" s="68"/>
    </row>
    <row r="221" spans="1:7" s="41" customFormat="1" ht="15" customHeight="1" x14ac:dyDescent="0.2">
      <c r="A221" s="1"/>
      <c r="B221" s="18"/>
      <c r="C221" s="13"/>
      <c r="D221" s="5"/>
      <c r="E221" s="79"/>
      <c r="F221" s="68"/>
      <c r="G221" s="68"/>
    </row>
    <row r="222" spans="1:7" s="41" customFormat="1" x14ac:dyDescent="0.2">
      <c r="A222" s="1"/>
      <c r="B222" s="18"/>
      <c r="C222" s="13"/>
      <c r="D222" s="5"/>
      <c r="E222" s="79"/>
      <c r="F222" s="68"/>
      <c r="G222" s="68"/>
    </row>
    <row r="223" spans="1:7" s="41" customFormat="1" x14ac:dyDescent="0.2">
      <c r="A223" s="1"/>
      <c r="B223" s="18"/>
      <c r="C223" s="13"/>
      <c r="D223" s="5"/>
      <c r="E223" s="79"/>
      <c r="F223" s="68"/>
      <c r="G223" s="68"/>
    </row>
    <row r="224" spans="1:7" s="41" customFormat="1" x14ac:dyDescent="0.2">
      <c r="A224" s="1"/>
      <c r="B224" s="18"/>
      <c r="C224" s="13"/>
      <c r="D224" s="5"/>
      <c r="E224" s="79"/>
      <c r="F224" s="68"/>
      <c r="G224" s="68"/>
    </row>
    <row r="225" spans="1:7" s="41" customFormat="1" x14ac:dyDescent="0.2">
      <c r="A225" s="1"/>
      <c r="B225" s="18"/>
      <c r="C225" s="13"/>
      <c r="D225" s="5"/>
      <c r="E225" s="79"/>
      <c r="F225" s="68"/>
      <c r="G225" s="68"/>
    </row>
    <row r="226" spans="1:7" s="41" customFormat="1" x14ac:dyDescent="0.2">
      <c r="A226" s="1"/>
      <c r="B226" s="18"/>
      <c r="C226" s="13"/>
      <c r="D226" s="5"/>
      <c r="E226" s="79"/>
      <c r="F226" s="68"/>
      <c r="G226" s="68"/>
    </row>
    <row r="227" spans="1:7" s="41" customFormat="1" x14ac:dyDescent="0.2">
      <c r="A227" s="1"/>
      <c r="B227" s="18"/>
      <c r="C227" s="13"/>
      <c r="D227" s="5"/>
      <c r="E227" s="79"/>
      <c r="F227" s="68"/>
      <c r="G227" s="68"/>
    </row>
    <row r="228" spans="1:7" s="41" customFormat="1" x14ac:dyDescent="0.2">
      <c r="A228" s="1"/>
      <c r="B228" s="18"/>
      <c r="C228" s="13"/>
      <c r="D228" s="5"/>
      <c r="E228" s="79"/>
      <c r="F228" s="68"/>
      <c r="G228" s="68"/>
    </row>
    <row r="229" spans="1:7" s="41" customFormat="1" x14ac:dyDescent="0.2">
      <c r="A229" s="1"/>
      <c r="B229" s="18"/>
      <c r="C229" s="13"/>
      <c r="D229" s="5"/>
      <c r="E229" s="79"/>
      <c r="F229" s="68"/>
      <c r="G229" s="68"/>
    </row>
    <row r="230" spans="1:7" s="41" customFormat="1" x14ac:dyDescent="0.2">
      <c r="A230" s="1"/>
      <c r="B230" s="18"/>
      <c r="C230" s="13"/>
      <c r="D230" s="5"/>
      <c r="E230" s="79"/>
      <c r="F230" s="68"/>
      <c r="G230" s="68"/>
    </row>
    <row r="231" spans="1:7" s="41" customFormat="1" ht="15" customHeight="1" x14ac:dyDescent="0.2">
      <c r="A231" s="1"/>
      <c r="B231" s="18"/>
      <c r="C231" s="13"/>
      <c r="D231" s="5"/>
      <c r="E231" s="79"/>
      <c r="F231" s="68"/>
      <c r="G231" s="68"/>
    </row>
    <row r="232" spans="1:7" s="41" customFormat="1" x14ac:dyDescent="0.2">
      <c r="A232" s="1"/>
      <c r="B232" s="18"/>
      <c r="C232" s="13"/>
      <c r="D232" s="5"/>
      <c r="E232" s="79"/>
      <c r="F232" s="68"/>
      <c r="G232" s="68"/>
    </row>
    <row r="233" spans="1:7" s="41" customFormat="1" x14ac:dyDescent="0.2">
      <c r="A233" s="1"/>
      <c r="B233" s="18"/>
      <c r="C233" s="13"/>
      <c r="D233" s="5"/>
      <c r="E233" s="79"/>
      <c r="F233" s="68"/>
      <c r="G233" s="68"/>
    </row>
    <row r="234" spans="1:7" s="41" customFormat="1" x14ac:dyDescent="0.2">
      <c r="A234" s="1"/>
      <c r="B234" s="18"/>
      <c r="C234" s="13"/>
      <c r="D234" s="5"/>
      <c r="E234" s="79"/>
      <c r="F234" s="68"/>
      <c r="G234" s="68"/>
    </row>
    <row r="235" spans="1:7" s="41" customFormat="1" x14ac:dyDescent="0.2">
      <c r="A235" s="1"/>
      <c r="B235" s="18"/>
      <c r="C235" s="13"/>
      <c r="D235" s="5"/>
      <c r="E235" s="79"/>
      <c r="F235" s="68"/>
      <c r="G235" s="68"/>
    </row>
    <row r="236" spans="1:7" s="41" customFormat="1" x14ac:dyDescent="0.2">
      <c r="A236" s="1"/>
      <c r="B236" s="18"/>
      <c r="C236" s="13"/>
      <c r="D236" s="5"/>
      <c r="E236" s="79"/>
      <c r="F236" s="68"/>
      <c r="G236" s="68"/>
    </row>
    <row r="237" spans="1:7" s="41" customFormat="1" x14ac:dyDescent="0.2">
      <c r="A237" s="1"/>
      <c r="B237" s="18"/>
      <c r="C237" s="13"/>
      <c r="D237" s="5"/>
      <c r="E237" s="79"/>
      <c r="F237" s="68"/>
      <c r="G237" s="68"/>
    </row>
    <row r="238" spans="1:7" s="41" customFormat="1" x14ac:dyDescent="0.2">
      <c r="A238" s="1"/>
      <c r="B238" s="18"/>
      <c r="C238" s="13"/>
      <c r="D238" s="5"/>
      <c r="E238" s="79"/>
      <c r="F238" s="68"/>
      <c r="G238" s="68"/>
    </row>
    <row r="239" spans="1:7" s="41" customFormat="1" x14ac:dyDescent="0.2">
      <c r="A239" s="1"/>
      <c r="B239" s="18"/>
      <c r="C239" s="13"/>
      <c r="D239" s="5"/>
      <c r="E239" s="79"/>
      <c r="F239" s="68"/>
      <c r="G239" s="68"/>
    </row>
    <row r="240" spans="1:7" s="41" customFormat="1" x14ac:dyDescent="0.2">
      <c r="A240" s="1"/>
      <c r="B240" s="18"/>
      <c r="C240" s="13"/>
      <c r="D240" s="5"/>
      <c r="E240" s="79"/>
      <c r="F240" s="68"/>
      <c r="G240" s="68"/>
    </row>
    <row r="241" spans="1:17" s="41" customFormat="1" x14ac:dyDescent="0.2">
      <c r="A241" s="1"/>
      <c r="B241" s="18"/>
      <c r="C241" s="13"/>
      <c r="D241" s="5"/>
      <c r="E241" s="79"/>
      <c r="F241" s="68"/>
      <c r="G241" s="68"/>
    </row>
    <row r="242" spans="1:17" s="41" customFormat="1" x14ac:dyDescent="0.2">
      <c r="A242" s="1"/>
      <c r="B242" s="18"/>
      <c r="C242" s="13"/>
      <c r="D242" s="5"/>
      <c r="E242" s="79"/>
      <c r="F242" s="68"/>
      <c r="G242" s="68"/>
    </row>
    <row r="243" spans="1:17" s="41" customFormat="1" x14ac:dyDescent="0.2">
      <c r="A243" s="1"/>
      <c r="B243" s="18"/>
      <c r="C243" s="13"/>
      <c r="D243" s="5"/>
      <c r="E243" s="79"/>
      <c r="F243" s="68"/>
      <c r="G243" s="68"/>
    </row>
    <row r="244" spans="1:17" s="41" customFormat="1" x14ac:dyDescent="0.2">
      <c r="A244" s="1"/>
      <c r="B244" s="18"/>
      <c r="C244" s="13"/>
      <c r="D244" s="5"/>
      <c r="E244" s="79"/>
      <c r="F244" s="68"/>
      <c r="G244" s="68"/>
    </row>
    <row r="245" spans="1:17" s="31" customFormat="1" x14ac:dyDescent="0.2">
      <c r="A245" s="1"/>
      <c r="B245" s="18"/>
      <c r="C245" s="13"/>
      <c r="D245" s="5"/>
      <c r="E245" s="79"/>
      <c r="F245" s="68"/>
      <c r="G245" s="68"/>
      <c r="H245" s="30"/>
      <c r="I245" s="30"/>
      <c r="J245" s="30"/>
      <c r="K245" s="30"/>
      <c r="L245" s="30"/>
      <c r="M245" s="30"/>
      <c r="N245" s="30"/>
      <c r="O245" s="30"/>
      <c r="P245" s="30"/>
      <c r="Q245" s="30"/>
    </row>
    <row r="246" spans="1:17" s="31" customFormat="1" x14ac:dyDescent="0.2">
      <c r="A246" s="1"/>
      <c r="B246" s="18"/>
      <c r="C246" s="13"/>
      <c r="D246" s="5"/>
      <c r="E246" s="79"/>
      <c r="F246" s="68"/>
      <c r="G246" s="68"/>
      <c r="H246" s="46"/>
      <c r="I246" s="30"/>
      <c r="J246" s="30"/>
      <c r="K246" s="30"/>
      <c r="L246" s="30"/>
      <c r="M246" s="30"/>
      <c r="N246" s="30"/>
      <c r="O246" s="30"/>
      <c r="P246" s="30"/>
      <c r="Q246" s="30"/>
    </row>
    <row r="247" spans="1:17" s="31" customFormat="1" x14ac:dyDescent="0.2">
      <c r="A247" s="1"/>
      <c r="B247" s="18"/>
      <c r="C247" s="13"/>
      <c r="D247" s="5"/>
      <c r="E247" s="79"/>
      <c r="F247" s="68"/>
      <c r="G247" s="68"/>
      <c r="H247" s="46"/>
      <c r="I247" s="30"/>
      <c r="J247" s="30"/>
      <c r="K247" s="30"/>
      <c r="L247" s="30"/>
      <c r="M247" s="30"/>
      <c r="N247" s="30"/>
      <c r="O247" s="30"/>
      <c r="P247" s="30"/>
      <c r="Q247" s="30"/>
    </row>
    <row r="248" spans="1:17" s="31" customFormat="1" x14ac:dyDescent="0.2">
      <c r="A248" s="1"/>
      <c r="B248" s="18"/>
      <c r="C248" s="13"/>
      <c r="D248" s="5"/>
      <c r="E248" s="79"/>
      <c r="F248" s="68"/>
      <c r="G248" s="68"/>
      <c r="H248" s="46"/>
      <c r="I248" s="30"/>
      <c r="J248" s="30"/>
      <c r="K248" s="30"/>
      <c r="L248" s="30"/>
      <c r="M248" s="30"/>
      <c r="N248" s="30"/>
      <c r="O248" s="30"/>
      <c r="P248" s="30"/>
      <c r="Q248" s="30"/>
    </row>
    <row r="249" spans="1:17" s="31" customFormat="1" x14ac:dyDescent="0.2">
      <c r="A249" s="1"/>
      <c r="B249" s="18"/>
      <c r="C249" s="13"/>
      <c r="D249" s="5"/>
      <c r="E249" s="79"/>
      <c r="F249" s="68"/>
      <c r="G249" s="68"/>
      <c r="H249" s="30"/>
      <c r="I249" s="30"/>
      <c r="J249" s="30"/>
      <c r="K249" s="30"/>
      <c r="L249" s="30"/>
      <c r="M249" s="30"/>
      <c r="N249" s="30"/>
      <c r="O249" s="30"/>
      <c r="P249" s="30"/>
      <c r="Q249" s="30"/>
    </row>
    <row r="254" spans="1:17" s="6" customFormat="1" ht="5.0999999999999996" customHeight="1" x14ac:dyDescent="0.2">
      <c r="A254" s="1"/>
      <c r="B254" s="18"/>
      <c r="C254" s="13"/>
      <c r="D254" s="5"/>
      <c r="E254" s="79"/>
      <c r="F254" s="68"/>
      <c r="G254" s="68"/>
    </row>
    <row r="255" spans="1:17" s="6" customFormat="1" ht="15" customHeight="1" x14ac:dyDescent="0.2">
      <c r="A255" s="1"/>
      <c r="B255" s="18"/>
      <c r="C255" s="13"/>
      <c r="D255" s="5"/>
      <c r="E255" s="79"/>
      <c r="F255" s="68"/>
      <c r="G255" s="68"/>
    </row>
    <row r="256" spans="1:17" s="6" customFormat="1" ht="5.0999999999999996" customHeight="1" x14ac:dyDescent="0.2">
      <c r="A256" s="1"/>
      <c r="B256" s="18"/>
      <c r="C256" s="13"/>
      <c r="D256" s="5"/>
      <c r="E256" s="79"/>
      <c r="F256" s="68"/>
      <c r="G256" s="68"/>
    </row>
    <row r="257" spans="1:17" s="6" customFormat="1" ht="15" customHeight="1" x14ac:dyDescent="0.2">
      <c r="A257" s="1"/>
      <c r="B257" s="18"/>
      <c r="C257" s="13"/>
      <c r="D257" s="5"/>
      <c r="E257" s="79"/>
      <c r="F257" s="68"/>
      <c r="G257" s="68"/>
    </row>
    <row r="258" spans="1:17" s="6" customFormat="1" ht="5.0999999999999996" customHeight="1" x14ac:dyDescent="0.2">
      <c r="A258" s="1"/>
      <c r="B258" s="18"/>
      <c r="C258" s="13"/>
      <c r="D258" s="5"/>
      <c r="E258" s="79"/>
      <c r="F258" s="68"/>
      <c r="G258" s="68"/>
    </row>
    <row r="259" spans="1:17" s="6" customFormat="1" x14ac:dyDescent="0.2">
      <c r="A259" s="1"/>
      <c r="B259" s="18"/>
      <c r="C259" s="13"/>
      <c r="D259" s="5"/>
      <c r="E259" s="79"/>
      <c r="F259" s="68"/>
      <c r="G259" s="68"/>
    </row>
    <row r="260" spans="1:17" s="6" customFormat="1" ht="5.0999999999999996" customHeight="1" x14ac:dyDescent="0.2">
      <c r="A260" s="1"/>
      <c r="B260" s="18"/>
      <c r="C260" s="13"/>
      <c r="D260" s="5"/>
      <c r="E260" s="79"/>
      <c r="F260" s="68"/>
      <c r="G260" s="68"/>
    </row>
    <row r="261" spans="1:17" s="6" customFormat="1" x14ac:dyDescent="0.2">
      <c r="A261" s="1"/>
      <c r="B261" s="18"/>
      <c r="C261" s="13"/>
      <c r="D261" s="5"/>
      <c r="E261" s="79"/>
      <c r="F261" s="68"/>
      <c r="G261" s="68"/>
    </row>
    <row r="262" spans="1:17" s="6" customFormat="1" ht="5.0999999999999996" customHeight="1" x14ac:dyDescent="0.2">
      <c r="A262" s="1"/>
      <c r="B262" s="18"/>
      <c r="C262" s="13"/>
      <c r="D262" s="5"/>
      <c r="E262" s="79"/>
      <c r="F262" s="68"/>
      <c r="G262" s="68"/>
    </row>
    <row r="263" spans="1:17" s="6" customFormat="1" x14ac:dyDescent="0.2">
      <c r="A263" s="1"/>
      <c r="B263" s="18"/>
      <c r="C263" s="13"/>
      <c r="D263" s="5"/>
      <c r="E263" s="79"/>
      <c r="F263" s="68"/>
      <c r="G263" s="68"/>
    </row>
    <row r="264" spans="1:17" s="6" customFormat="1" x14ac:dyDescent="0.2">
      <c r="A264" s="1"/>
      <c r="B264" s="18"/>
      <c r="C264" s="13"/>
      <c r="D264" s="5"/>
      <c r="E264" s="79"/>
      <c r="F264" s="68"/>
      <c r="G264" s="68"/>
    </row>
    <row r="265" spans="1:17" s="6" customFormat="1" ht="5.0999999999999996" customHeight="1" x14ac:dyDescent="0.2">
      <c r="A265" s="1"/>
      <c r="B265" s="18"/>
      <c r="C265" s="13"/>
      <c r="D265" s="5"/>
      <c r="E265" s="79"/>
      <c r="F265" s="68"/>
      <c r="G265" s="68"/>
    </row>
    <row r="266" spans="1:17" s="6" customFormat="1" x14ac:dyDescent="0.2">
      <c r="A266" s="1"/>
      <c r="B266" s="18"/>
      <c r="C266" s="13"/>
      <c r="D266" s="5"/>
      <c r="E266" s="79"/>
      <c r="F266" s="68"/>
      <c r="G266" s="68"/>
    </row>
    <row r="267" spans="1:17" s="6" customFormat="1" ht="5.0999999999999996" customHeight="1" x14ac:dyDescent="0.2">
      <c r="A267" s="1"/>
      <c r="B267" s="18"/>
      <c r="C267" s="13"/>
      <c r="D267" s="5"/>
      <c r="E267" s="79"/>
      <c r="F267" s="68"/>
      <c r="G267" s="68"/>
    </row>
    <row r="268" spans="1:17" s="6" customFormat="1" x14ac:dyDescent="0.2">
      <c r="A268" s="1"/>
      <c r="B268" s="18"/>
      <c r="C268" s="13"/>
      <c r="D268" s="5"/>
      <c r="E268" s="79"/>
      <c r="F268" s="68"/>
      <c r="G268" s="68"/>
    </row>
    <row r="269" spans="1:17" s="6" customFormat="1" x14ac:dyDescent="0.2">
      <c r="A269" s="1"/>
      <c r="B269" s="18"/>
      <c r="C269" s="13"/>
      <c r="D269" s="5"/>
      <c r="E269" s="79"/>
      <c r="F269" s="68"/>
      <c r="G269" s="68"/>
    </row>
    <row r="270" spans="1:17" s="12" customFormat="1" x14ac:dyDescent="0.2">
      <c r="A270" s="1"/>
      <c r="B270" s="18"/>
      <c r="C270" s="13"/>
      <c r="D270" s="5"/>
      <c r="E270" s="79"/>
      <c r="F270" s="68"/>
      <c r="G270" s="68"/>
      <c r="H270" s="6"/>
      <c r="I270" s="6"/>
      <c r="J270" s="6"/>
      <c r="K270" s="6"/>
      <c r="L270" s="6"/>
      <c r="M270" s="6"/>
      <c r="N270" s="6"/>
      <c r="O270" s="6"/>
      <c r="P270" s="6"/>
      <c r="Q270" s="6"/>
    </row>
    <row r="271" spans="1:17" s="12" customFormat="1" x14ac:dyDescent="0.2">
      <c r="A271" s="1"/>
      <c r="B271" s="18"/>
      <c r="C271" s="13"/>
      <c r="D271" s="5"/>
      <c r="E271" s="79"/>
      <c r="F271" s="68"/>
      <c r="G271" s="68"/>
      <c r="H271" s="6"/>
      <c r="I271" s="6"/>
      <c r="J271" s="6"/>
      <c r="K271" s="6"/>
      <c r="L271" s="6"/>
      <c r="M271" s="6"/>
      <c r="N271" s="6"/>
      <c r="O271" s="6"/>
      <c r="P271" s="6"/>
      <c r="Q271" s="6"/>
    </row>
    <row r="272" spans="1:17" s="12" customFormat="1" x14ac:dyDescent="0.2">
      <c r="A272" s="1"/>
      <c r="B272" s="18"/>
      <c r="C272" s="13"/>
      <c r="D272" s="5"/>
      <c r="E272" s="79"/>
      <c r="F272" s="68"/>
      <c r="G272" s="68"/>
      <c r="H272" s="6"/>
      <c r="I272" s="6"/>
      <c r="J272" s="6"/>
      <c r="K272" s="6"/>
      <c r="L272" s="6"/>
      <c r="M272" s="6"/>
      <c r="N272" s="6"/>
      <c r="O272" s="6"/>
      <c r="P272" s="6"/>
      <c r="Q272" s="6"/>
    </row>
  </sheetData>
  <sheetProtection algorithmName="SHA-512" hashValue="X+iRhBleB1xY1KO+zScRBLOsQmDuqYA0nJTZk1MMrKnDDiY8JvFU7mkHH3GRauZMDBof0sDItkicSxyVIPr01Q==" saltValue="gKKPrGOVUQlVeBxfKnl07w==" spinCount="100000" sheet="1" objects="1" scenarios="1"/>
  <mergeCells count="1">
    <mergeCell ref="A1:B1"/>
  </mergeCells>
  <pageMargins left="0.98425196850393704" right="0.23622047244094491" top="1.0629921259842521" bottom="0.51181102362204722" header="0.27559055118110237" footer="0.23622047244094491"/>
  <pageSetup paperSize="9" scale="86" orientation="portrait" r:id="rId1"/>
  <headerFooter scaleWithDoc="0" alignWithMargins="0">
    <oddHeader>&amp;LTD: 21-192-S
Z.O.P.: 21-192-S&amp;CTROŠKOVNIK
&amp;R&amp;G</oddHeader>
    <oddFooter>&amp;R&amp;P/&amp;N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
  <sheetViews>
    <sheetView workbookViewId="0">
      <selection activeCell="J1" sqref="J1"/>
    </sheetView>
  </sheetViews>
  <sheetFormatPr defaultRowHeight="14.25" x14ac:dyDescent="0.2"/>
  <cols>
    <col min="6" max="6" width="9" customWidth="1"/>
    <col min="7" max="7" width="9.125" customWidth="1"/>
  </cols>
  <sheetData>
    <row r="1" spans="1:7" ht="90" customHeight="1" x14ac:dyDescent="0.25">
      <c r="A1" s="214" t="s">
        <v>120</v>
      </c>
      <c r="B1" s="215"/>
      <c r="C1" s="215"/>
      <c r="D1" s="215"/>
      <c r="E1" s="215"/>
      <c r="F1" s="215"/>
      <c r="G1" s="215"/>
    </row>
  </sheetData>
  <sheetProtection algorithmName="SHA-512" hashValue="Ry1IkknszhiQvlTeTSus1woNMJWVveRWcfzqX5F9iiQgrUiMUypfGpC/xr/Ze/OBcV0PpKwI2QB88nqKFS07rw==" saltValue="ylSh8vr6RtPa+CbnKQgO3g==" spinCount="100000" sheet="1" objects="1" scenarios="1"/>
  <mergeCells count="1">
    <mergeCell ref="A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0"/>
  <sheetViews>
    <sheetView zoomScale="115" zoomScaleNormal="115" workbookViewId="0">
      <selection activeCell="H8" sqref="H8"/>
    </sheetView>
  </sheetViews>
  <sheetFormatPr defaultRowHeight="14.25" x14ac:dyDescent="0.2"/>
  <cols>
    <col min="1" max="1" width="3" customWidth="1"/>
    <col min="2" max="2" width="2.125" customWidth="1"/>
    <col min="3" max="3" width="5.375" customWidth="1"/>
    <col min="4" max="4" width="44.375" customWidth="1"/>
    <col min="5" max="5" width="5.375" customWidth="1"/>
    <col min="6" max="8" width="5.87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129</v>
      </c>
      <c r="B4" s="169" t="s">
        <v>7</v>
      </c>
      <c r="C4" s="170"/>
      <c r="D4" s="171"/>
      <c r="E4" s="172" t="s">
        <v>7</v>
      </c>
      <c r="F4" s="173"/>
      <c r="G4" s="174"/>
      <c r="H4" s="174"/>
    </row>
    <row r="5" spans="1:8" ht="77.25" customHeight="1" x14ac:dyDescent="0.2">
      <c r="A5" s="168"/>
      <c r="B5" s="169"/>
      <c r="C5" s="170"/>
      <c r="D5" s="208" t="s">
        <v>130</v>
      </c>
      <c r="E5" s="172"/>
      <c r="F5" s="173"/>
      <c r="G5" s="174"/>
      <c r="H5" s="174"/>
    </row>
    <row r="6" spans="1:8" ht="15.75" x14ac:dyDescent="0.2">
      <c r="A6" s="168"/>
      <c r="B6" s="169"/>
      <c r="C6" s="170"/>
      <c r="D6" s="176" t="s">
        <v>131</v>
      </c>
      <c r="E6" s="172"/>
      <c r="F6" s="173"/>
      <c r="G6" s="174"/>
      <c r="H6" s="174"/>
    </row>
    <row r="7" spans="1:8" ht="15.75" x14ac:dyDescent="0.25">
      <c r="A7" s="168"/>
      <c r="B7" s="169"/>
      <c r="C7" s="170"/>
      <c r="D7" s="171"/>
      <c r="E7" s="172"/>
      <c r="F7" s="173"/>
      <c r="G7" s="174"/>
      <c r="H7" s="174"/>
    </row>
    <row r="8" spans="1:8" ht="36.75" customHeight="1" x14ac:dyDescent="0.2">
      <c r="A8" s="177" t="s">
        <v>129</v>
      </c>
      <c r="B8" s="178">
        <v>1</v>
      </c>
      <c r="C8" s="179"/>
      <c r="D8" s="180" t="s">
        <v>132</v>
      </c>
      <c r="E8" s="181" t="s">
        <v>133</v>
      </c>
      <c r="F8" s="182">
        <v>1</v>
      </c>
      <c r="G8" s="183"/>
      <c r="H8" s="174">
        <f>F8*G8</f>
        <v>0</v>
      </c>
    </row>
    <row r="9" spans="1:8" ht="15" thickBot="1" x14ac:dyDescent="0.25">
      <c r="A9" s="177"/>
      <c r="B9" s="178"/>
      <c r="C9" s="184"/>
      <c r="D9" s="185"/>
      <c r="E9" s="186"/>
      <c r="F9" s="187"/>
      <c r="G9" s="188"/>
      <c r="H9" s="174"/>
    </row>
    <row r="10" spans="1:8" ht="15.75" thickBot="1" x14ac:dyDescent="0.25">
      <c r="A10" s="189" t="s">
        <v>129</v>
      </c>
      <c r="B10" s="190"/>
      <c r="C10" s="191"/>
      <c r="D10" s="192" t="s">
        <v>134</v>
      </c>
      <c r="E10" s="193"/>
      <c r="F10" s="194"/>
      <c r="G10" s="195"/>
      <c r="H10" s="196">
        <f>SUM(H6:H9)</f>
        <v>0</v>
      </c>
    </row>
  </sheetData>
  <sheetProtection algorithmName="SHA-512" hashValue="uYG9R/d8GTUXedMhmpLCwzdA/2AYE0KIjoT/FuentG4hh1iWdOd6ngHVKTKDfRr3QBFRLEoRAvSHnE2UU9Cc9w==" saltValue="GtSB431GjhZTybNO+TqqXA==" spinCount="100000" sheet="1" objects="1" scenarios="1"/>
  <mergeCells count="2">
    <mergeCell ref="A1:H1"/>
    <mergeCell ref="A2:B2"/>
  </mergeCells>
  <conditionalFormatting sqref="H2:H6 H10">
    <cfRule type="cellIs" dxfId="69" priority="4" stopIfTrue="1" operator="equal">
      <formula>0</formula>
    </cfRule>
  </conditionalFormatting>
  <conditionalFormatting sqref="H7">
    <cfRule type="cellIs" dxfId="68" priority="3" stopIfTrue="1" operator="equal">
      <formula>0</formula>
    </cfRule>
  </conditionalFormatting>
  <conditionalFormatting sqref="H8">
    <cfRule type="cellIs" dxfId="67" priority="2" stopIfTrue="1" operator="equal">
      <formula>0</formula>
    </cfRule>
  </conditionalFormatting>
  <conditionalFormatting sqref="H9">
    <cfRule type="cellIs" dxfId="66" priority="1" stopIfTrue="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1"/>
  <sheetViews>
    <sheetView topLeftCell="A16" workbookViewId="0">
      <selection activeCell="G19" sqref="G19"/>
    </sheetView>
  </sheetViews>
  <sheetFormatPr defaultRowHeight="14.25" x14ac:dyDescent="0.2"/>
  <cols>
    <col min="1" max="1" width="4" customWidth="1"/>
    <col min="2" max="2" width="3.5" customWidth="1"/>
    <col min="3" max="3" width="5.875" customWidth="1"/>
    <col min="4" max="4" width="39.75" customWidth="1"/>
    <col min="5" max="5" width="5.875" customWidth="1"/>
    <col min="6" max="6" width="6.375" customWidth="1"/>
    <col min="7" max="7" width="4.875" customWidth="1"/>
    <col min="8" max="8" width="8.87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135</v>
      </c>
      <c r="B4" s="169" t="s">
        <v>7</v>
      </c>
      <c r="C4" s="170"/>
      <c r="D4" s="171"/>
      <c r="E4" s="172" t="s">
        <v>7</v>
      </c>
      <c r="F4" s="173"/>
      <c r="G4" s="174"/>
      <c r="H4" s="174"/>
    </row>
    <row r="5" spans="1:8" ht="32.25" customHeight="1" x14ac:dyDescent="0.2">
      <c r="A5" s="168"/>
      <c r="B5" s="169"/>
      <c r="C5" s="170"/>
      <c r="D5" s="197" t="s">
        <v>136</v>
      </c>
      <c r="E5" s="172"/>
      <c r="F5" s="173"/>
      <c r="G5" s="174"/>
      <c r="H5" s="174"/>
    </row>
    <row r="6" spans="1:8" ht="15.75" x14ac:dyDescent="0.25">
      <c r="A6" s="168"/>
      <c r="B6" s="169"/>
      <c r="C6" s="170"/>
      <c r="D6" s="171"/>
      <c r="E6" s="172"/>
      <c r="F6" s="173"/>
      <c r="G6" s="174"/>
      <c r="H6" s="174"/>
    </row>
    <row r="7" spans="1:8" ht="71.25" customHeight="1" x14ac:dyDescent="0.2">
      <c r="A7" s="177" t="s">
        <v>135</v>
      </c>
      <c r="B7" s="178">
        <v>1</v>
      </c>
      <c r="C7" s="179"/>
      <c r="D7" s="175" t="s">
        <v>137</v>
      </c>
      <c r="E7" s="198" t="s">
        <v>3</v>
      </c>
      <c r="F7" s="173">
        <v>30</v>
      </c>
      <c r="G7" s="183"/>
      <c r="H7" s="174">
        <f>F7*G7</f>
        <v>0</v>
      </c>
    </row>
    <row r="8" spans="1:8" x14ac:dyDescent="0.2">
      <c r="A8" s="177"/>
      <c r="B8" s="178"/>
      <c r="C8" s="179"/>
      <c r="D8" s="175"/>
      <c r="E8" s="198"/>
      <c r="F8" s="173"/>
      <c r="G8" s="183"/>
      <c r="H8" s="174"/>
    </row>
    <row r="9" spans="1:8" ht="61.5" customHeight="1" x14ac:dyDescent="0.2">
      <c r="A9" s="177" t="s">
        <v>135</v>
      </c>
      <c r="B9" s="178">
        <v>2</v>
      </c>
      <c r="C9" s="179"/>
      <c r="D9" s="175" t="s">
        <v>138</v>
      </c>
      <c r="E9" s="198" t="s">
        <v>3</v>
      </c>
      <c r="F9" s="173">
        <v>75</v>
      </c>
      <c r="G9" s="183"/>
      <c r="H9" s="174">
        <f>F9*G9</f>
        <v>0</v>
      </c>
    </row>
    <row r="10" spans="1:8" x14ac:dyDescent="0.2">
      <c r="A10" s="177"/>
      <c r="B10" s="178"/>
      <c r="C10" s="179"/>
      <c r="D10" s="175"/>
      <c r="E10" s="198"/>
      <c r="F10" s="173"/>
      <c r="G10" s="183"/>
      <c r="H10" s="174"/>
    </row>
    <row r="11" spans="1:8" ht="67.5" customHeight="1" x14ac:dyDescent="0.2">
      <c r="A11" s="177" t="s">
        <v>135</v>
      </c>
      <c r="B11" s="178">
        <v>3</v>
      </c>
      <c r="C11" s="179"/>
      <c r="D11" s="175" t="s">
        <v>139</v>
      </c>
      <c r="E11" s="198" t="s">
        <v>3</v>
      </c>
      <c r="F11" s="173">
        <v>50</v>
      </c>
      <c r="G11" s="183"/>
      <c r="H11" s="174">
        <f>F11*G11</f>
        <v>0</v>
      </c>
    </row>
    <row r="12" spans="1:8" x14ac:dyDescent="0.2">
      <c r="A12" s="177"/>
      <c r="B12" s="178"/>
      <c r="C12" s="179"/>
      <c r="D12" s="175"/>
      <c r="E12" s="198"/>
      <c r="F12" s="173"/>
      <c r="G12" s="183"/>
      <c r="H12" s="174"/>
    </row>
    <row r="13" spans="1:8" ht="78.75" customHeight="1" x14ac:dyDescent="0.2">
      <c r="A13" s="177" t="s">
        <v>135</v>
      </c>
      <c r="B13" s="178">
        <v>4</v>
      </c>
      <c r="C13" s="179"/>
      <c r="D13" s="175" t="s">
        <v>140</v>
      </c>
      <c r="E13" s="198" t="s">
        <v>3</v>
      </c>
      <c r="F13" s="173">
        <v>50</v>
      </c>
      <c r="G13" s="183"/>
      <c r="H13" s="174">
        <f>F13*G13</f>
        <v>0</v>
      </c>
    </row>
    <row r="14" spans="1:8" x14ac:dyDescent="0.2">
      <c r="A14" s="177"/>
      <c r="B14" s="178"/>
      <c r="C14" s="179"/>
      <c r="D14" s="175"/>
      <c r="E14" s="198"/>
      <c r="F14" s="173"/>
      <c r="G14" s="183"/>
      <c r="H14" s="174"/>
    </row>
    <row r="15" spans="1:8" ht="74.25" customHeight="1" x14ac:dyDescent="0.2">
      <c r="A15" s="177" t="s">
        <v>135</v>
      </c>
      <c r="B15" s="178">
        <v>5</v>
      </c>
      <c r="C15" s="179"/>
      <c r="D15" s="175" t="s">
        <v>141</v>
      </c>
      <c r="E15" s="198" t="s">
        <v>3</v>
      </c>
      <c r="F15" s="173">
        <v>30</v>
      </c>
      <c r="G15" s="183"/>
      <c r="H15" s="174">
        <f>F15*G15</f>
        <v>0</v>
      </c>
    </row>
    <row r="16" spans="1:8" x14ac:dyDescent="0.2">
      <c r="A16" s="177"/>
      <c r="B16" s="178"/>
      <c r="C16" s="179"/>
      <c r="D16" s="175"/>
      <c r="E16" s="198"/>
      <c r="F16" s="173"/>
      <c r="G16" s="183"/>
      <c r="H16" s="174"/>
    </row>
    <row r="17" spans="1:8" ht="66.75" customHeight="1" x14ac:dyDescent="0.2">
      <c r="A17" s="177" t="s">
        <v>135</v>
      </c>
      <c r="B17" s="178">
        <v>6</v>
      </c>
      <c r="C17" s="179"/>
      <c r="D17" s="175" t="s">
        <v>142</v>
      </c>
      <c r="E17" s="198" t="s">
        <v>3</v>
      </c>
      <c r="F17" s="173">
        <v>20</v>
      </c>
      <c r="G17" s="183"/>
      <c r="H17" s="174">
        <f>F17*G17</f>
        <v>0</v>
      </c>
    </row>
    <row r="18" spans="1:8" x14ac:dyDescent="0.2">
      <c r="A18" s="177"/>
      <c r="B18" s="178"/>
      <c r="C18" s="179"/>
      <c r="D18" s="175"/>
      <c r="E18" s="198"/>
      <c r="F18" s="173"/>
      <c r="G18" s="183"/>
      <c r="H18" s="174"/>
    </row>
    <row r="19" spans="1:8" ht="72.75" customHeight="1" x14ac:dyDescent="0.2">
      <c r="A19" s="177" t="s">
        <v>135</v>
      </c>
      <c r="B19" s="178">
        <v>7</v>
      </c>
      <c r="C19" s="179"/>
      <c r="D19" s="175" t="s">
        <v>143</v>
      </c>
      <c r="E19" s="198" t="s">
        <v>3</v>
      </c>
      <c r="F19" s="173">
        <v>15</v>
      </c>
      <c r="G19" s="183"/>
      <c r="H19" s="174">
        <f>F19*G19</f>
        <v>0</v>
      </c>
    </row>
    <row r="20" spans="1:8" ht="15.75" thickBot="1" x14ac:dyDescent="0.3">
      <c r="A20" s="177"/>
      <c r="B20" s="178"/>
      <c r="C20" s="184"/>
      <c r="D20" s="185"/>
      <c r="E20" s="199"/>
      <c r="F20" s="200"/>
      <c r="G20" s="188"/>
      <c r="H20" s="174"/>
    </row>
    <row r="21" spans="1:8" ht="15.75" thickBot="1" x14ac:dyDescent="0.25">
      <c r="A21" s="189" t="s">
        <v>135</v>
      </c>
      <c r="B21" s="190"/>
      <c r="C21" s="191"/>
      <c r="D21" s="192" t="s">
        <v>144</v>
      </c>
      <c r="E21" s="193"/>
      <c r="F21" s="194"/>
      <c r="G21" s="195"/>
      <c r="H21" s="196">
        <f>SUM(H5:H20)</f>
        <v>0</v>
      </c>
    </row>
  </sheetData>
  <sheetProtection algorithmName="SHA-512" hashValue="iwL+VHVId353rOTEbYZxrZ4bSbTAjXxLAaFXhT+BUWoLZbULJwDZrE3OXPQRfYC2B1kfljKxXHyq+LkpvI3y3w==" saltValue="PhA5d90KSOQ2mZXkdAXsEA==" spinCount="100000" sheet="1" objects="1" scenarios="1"/>
  <mergeCells count="2">
    <mergeCell ref="A1:H1"/>
    <mergeCell ref="A2:B2"/>
  </mergeCells>
  <conditionalFormatting sqref="H2:H5 H21">
    <cfRule type="cellIs" dxfId="65" priority="6" stopIfTrue="1" operator="equal">
      <formula>0</formula>
    </cfRule>
  </conditionalFormatting>
  <conditionalFormatting sqref="H6">
    <cfRule type="cellIs" dxfId="64" priority="5" stopIfTrue="1" operator="equal">
      <formula>0</formula>
    </cfRule>
  </conditionalFormatting>
  <conditionalFormatting sqref="H20">
    <cfRule type="cellIs" dxfId="63" priority="4" stopIfTrue="1" operator="equal">
      <formula>0</formula>
    </cfRule>
  </conditionalFormatting>
  <conditionalFormatting sqref="H7:H8">
    <cfRule type="cellIs" dxfId="62" priority="3" stopIfTrue="1" operator="equal">
      <formula>0</formula>
    </cfRule>
  </conditionalFormatting>
  <conditionalFormatting sqref="H9:H18">
    <cfRule type="cellIs" dxfId="61" priority="2" stopIfTrue="1" operator="equal">
      <formula>0</formula>
    </cfRule>
  </conditionalFormatting>
  <conditionalFormatting sqref="H19">
    <cfRule type="cellIs" dxfId="60" priority="1" stopIfTrue="1"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3"/>
  <sheetViews>
    <sheetView topLeftCell="A13" workbookViewId="0">
      <selection activeCell="P21" sqref="P21"/>
    </sheetView>
  </sheetViews>
  <sheetFormatPr defaultRowHeight="14.25" x14ac:dyDescent="0.2"/>
  <cols>
    <col min="1" max="1" width="3.125" customWidth="1"/>
    <col min="2" max="2" width="3" customWidth="1"/>
    <col min="3" max="3" width="5.75" customWidth="1"/>
    <col min="4" max="4" width="45" customWidth="1"/>
    <col min="5" max="5" width="4.875" customWidth="1"/>
    <col min="6" max="6" width="6.25" customWidth="1"/>
    <col min="7" max="7" width="5.625" customWidth="1"/>
    <col min="8" max="8" width="6.25" customWidth="1"/>
  </cols>
  <sheetData>
    <row r="1" spans="1:8" ht="15.75" x14ac:dyDescent="0.2">
      <c r="A1" s="216" t="s">
        <v>121</v>
      </c>
      <c r="B1" s="217"/>
      <c r="C1" s="217"/>
      <c r="D1" s="217"/>
      <c r="E1" s="217"/>
      <c r="F1" s="217"/>
      <c r="G1" s="217"/>
      <c r="H1" s="218"/>
    </row>
    <row r="2" spans="1:8" ht="34.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145</v>
      </c>
      <c r="B4" s="169" t="s">
        <v>7</v>
      </c>
      <c r="C4" s="170"/>
      <c r="D4" s="171"/>
      <c r="E4" s="172" t="s">
        <v>7</v>
      </c>
      <c r="F4" s="173"/>
      <c r="G4" s="174"/>
      <c r="H4" s="174"/>
    </row>
    <row r="5" spans="1:8" ht="31.5" customHeight="1" x14ac:dyDescent="0.2">
      <c r="A5" s="168"/>
      <c r="B5" s="169"/>
      <c r="C5" s="170"/>
      <c r="D5" s="197" t="s">
        <v>146</v>
      </c>
      <c r="E5" s="172"/>
      <c r="F5" s="173"/>
      <c r="G5" s="174"/>
      <c r="H5" s="174"/>
    </row>
    <row r="6" spans="1:8" ht="15.75" x14ac:dyDescent="0.25">
      <c r="A6" s="168"/>
      <c r="B6" s="169"/>
      <c r="C6" s="170"/>
      <c r="D6" s="171"/>
      <c r="E6" s="172"/>
      <c r="F6" s="173"/>
      <c r="G6" s="174"/>
      <c r="H6" s="174"/>
    </row>
    <row r="7" spans="1:8" ht="42" customHeight="1" x14ac:dyDescent="0.25">
      <c r="A7" s="177" t="s">
        <v>145</v>
      </c>
      <c r="B7" s="178">
        <v>1</v>
      </c>
      <c r="C7" s="184"/>
      <c r="D7" s="201" t="s">
        <v>147</v>
      </c>
      <c r="E7" s="199" t="s">
        <v>148</v>
      </c>
      <c r="F7" s="200">
        <v>3</v>
      </c>
      <c r="G7" s="183"/>
      <c r="H7" s="174">
        <f>F7*G7</f>
        <v>0</v>
      </c>
    </row>
    <row r="8" spans="1:8" x14ac:dyDescent="0.2">
      <c r="A8" s="177"/>
      <c r="B8" s="178"/>
      <c r="C8" s="184"/>
      <c r="D8" s="185"/>
      <c r="E8" s="186"/>
      <c r="F8" s="187"/>
      <c r="G8" s="188"/>
      <c r="H8" s="174"/>
    </row>
    <row r="9" spans="1:8" ht="60.75" customHeight="1" x14ac:dyDescent="0.25">
      <c r="A9" s="177" t="s">
        <v>145</v>
      </c>
      <c r="B9" s="178">
        <v>2</v>
      </c>
      <c r="C9" s="184"/>
      <c r="D9" s="201" t="s">
        <v>149</v>
      </c>
      <c r="E9" s="199" t="s">
        <v>148</v>
      </c>
      <c r="F9" s="200">
        <v>2</v>
      </c>
      <c r="G9" s="183"/>
      <c r="H9" s="174">
        <f>F9*G9</f>
        <v>0</v>
      </c>
    </row>
    <row r="10" spans="1:8" ht="15" x14ac:dyDescent="0.25">
      <c r="A10" s="177"/>
      <c r="B10" s="178"/>
      <c r="C10" s="184"/>
      <c r="D10" s="201"/>
      <c r="E10" s="199"/>
      <c r="F10" s="200"/>
      <c r="G10" s="183"/>
      <c r="H10" s="174"/>
    </row>
    <row r="11" spans="1:8" ht="30" customHeight="1" x14ac:dyDescent="0.25">
      <c r="A11" s="177" t="s">
        <v>145</v>
      </c>
      <c r="B11" s="178">
        <v>3</v>
      </c>
      <c r="C11" s="184"/>
      <c r="D11" s="175" t="s">
        <v>150</v>
      </c>
      <c r="E11" s="199" t="s">
        <v>148</v>
      </c>
      <c r="F11" s="200">
        <v>1</v>
      </c>
      <c r="G11" s="183"/>
      <c r="H11" s="174">
        <f>F11*G11</f>
        <v>0</v>
      </c>
    </row>
    <row r="12" spans="1:8" x14ac:dyDescent="0.2">
      <c r="A12" s="177"/>
      <c r="B12" s="178"/>
      <c r="C12" s="184"/>
      <c r="D12" s="185"/>
      <c r="E12" s="186"/>
      <c r="F12" s="187"/>
      <c r="G12" s="188"/>
      <c r="H12" s="174"/>
    </row>
    <row r="13" spans="1:8" ht="30" customHeight="1" x14ac:dyDescent="0.25">
      <c r="A13" s="177" t="s">
        <v>145</v>
      </c>
      <c r="B13" s="178">
        <v>4</v>
      </c>
      <c r="C13" s="184"/>
      <c r="D13" s="175" t="s">
        <v>151</v>
      </c>
      <c r="E13" s="199" t="s">
        <v>148</v>
      </c>
      <c r="F13" s="200">
        <v>1</v>
      </c>
      <c r="G13" s="183"/>
      <c r="H13" s="174">
        <f>F13*G13</f>
        <v>0</v>
      </c>
    </row>
    <row r="14" spans="1:8" x14ac:dyDescent="0.2">
      <c r="A14" s="177"/>
      <c r="B14" s="178"/>
      <c r="C14" s="184"/>
      <c r="D14" s="185"/>
      <c r="E14" s="186"/>
      <c r="F14" s="187"/>
      <c r="G14" s="188"/>
      <c r="H14" s="174"/>
    </row>
    <row r="15" spans="1:8" ht="69.75" customHeight="1" x14ac:dyDescent="0.25">
      <c r="A15" s="177" t="s">
        <v>145</v>
      </c>
      <c r="B15" s="178">
        <v>5</v>
      </c>
      <c r="C15" s="184"/>
      <c r="D15" s="175" t="s">
        <v>152</v>
      </c>
      <c r="E15" s="199" t="s">
        <v>148</v>
      </c>
      <c r="F15" s="200">
        <v>2</v>
      </c>
      <c r="G15" s="183"/>
      <c r="H15" s="174">
        <f>F15*G15</f>
        <v>0</v>
      </c>
    </row>
    <row r="16" spans="1:8" x14ac:dyDescent="0.2">
      <c r="A16" s="177"/>
      <c r="B16" s="178"/>
      <c r="C16" s="184"/>
      <c r="D16" s="185"/>
      <c r="E16" s="186"/>
      <c r="F16" s="187"/>
      <c r="G16" s="188"/>
      <c r="H16" s="174"/>
    </row>
    <row r="17" spans="1:8" ht="65.25" customHeight="1" x14ac:dyDescent="0.25">
      <c r="A17" s="177" t="s">
        <v>145</v>
      </c>
      <c r="B17" s="178">
        <v>6</v>
      </c>
      <c r="C17" s="184"/>
      <c r="D17" s="175" t="s">
        <v>153</v>
      </c>
      <c r="E17" s="199" t="s">
        <v>148</v>
      </c>
      <c r="F17" s="200">
        <v>2</v>
      </c>
      <c r="G17" s="183"/>
      <c r="H17" s="174">
        <f>F17*G17</f>
        <v>0</v>
      </c>
    </row>
    <row r="18" spans="1:8" x14ac:dyDescent="0.2">
      <c r="A18" s="177"/>
      <c r="B18" s="178"/>
      <c r="C18" s="184"/>
      <c r="D18" s="185"/>
      <c r="E18" s="186"/>
      <c r="F18" s="187"/>
      <c r="G18" s="188"/>
      <c r="H18" s="174"/>
    </row>
    <row r="19" spans="1:8" ht="27" customHeight="1" x14ac:dyDescent="0.25">
      <c r="A19" s="177" t="s">
        <v>145</v>
      </c>
      <c r="B19" s="178">
        <v>7</v>
      </c>
      <c r="C19" s="184"/>
      <c r="D19" s="175" t="s">
        <v>154</v>
      </c>
      <c r="E19" s="199" t="s">
        <v>148</v>
      </c>
      <c r="F19" s="200">
        <v>1</v>
      </c>
      <c r="G19" s="183"/>
      <c r="H19" s="174">
        <f>F19*G19</f>
        <v>0</v>
      </c>
    </row>
    <row r="20" spans="1:8" x14ac:dyDescent="0.2">
      <c r="A20" s="177"/>
      <c r="B20" s="178"/>
      <c r="C20" s="184"/>
      <c r="D20" s="185"/>
      <c r="E20" s="186"/>
      <c r="F20" s="187"/>
      <c r="G20" s="188"/>
      <c r="H20" s="174"/>
    </row>
    <row r="21" spans="1:8" ht="49.5" customHeight="1" x14ac:dyDescent="0.25">
      <c r="A21" s="177" t="s">
        <v>145</v>
      </c>
      <c r="B21" s="178">
        <v>8</v>
      </c>
      <c r="C21" s="184"/>
      <c r="D21" s="185" t="s">
        <v>155</v>
      </c>
      <c r="E21" s="198" t="s">
        <v>156</v>
      </c>
      <c r="F21" s="200">
        <v>1</v>
      </c>
      <c r="G21" s="183"/>
      <c r="H21" s="174">
        <f>F21*G21</f>
        <v>0</v>
      </c>
    </row>
    <row r="22" spans="1:8" ht="15.75" thickBot="1" x14ac:dyDescent="0.3">
      <c r="A22" s="177"/>
      <c r="B22" s="178"/>
      <c r="C22" s="184"/>
      <c r="D22" s="185"/>
      <c r="E22" s="198"/>
      <c r="F22" s="200"/>
      <c r="G22" s="183"/>
      <c r="H22" s="174"/>
    </row>
    <row r="23" spans="1:8" ht="15.75" thickBot="1" x14ac:dyDescent="0.25">
      <c r="A23" s="189" t="s">
        <v>145</v>
      </c>
      <c r="B23" s="190"/>
      <c r="C23" s="191"/>
      <c r="D23" s="192" t="s">
        <v>157</v>
      </c>
      <c r="E23" s="193"/>
      <c r="F23" s="194"/>
      <c r="G23" s="195"/>
      <c r="H23" s="196">
        <f>SUM(H5:H22)</f>
        <v>0</v>
      </c>
    </row>
  </sheetData>
  <sheetProtection algorithmName="SHA-512" hashValue="LyUzy2GhRSLwvRUAGarDQXiZohj6e7POJf4TEEdK0vtx/AKSt3AFOkUT/SeEJSxb6Y1kCeVRh0UhqE80PFbhgw==" saltValue="MYRMkHXGmLy70c0rIDJG9A==" spinCount="100000" sheet="1" objects="1" scenarios="1"/>
  <mergeCells count="2">
    <mergeCell ref="A1:H1"/>
    <mergeCell ref="A2:B2"/>
  </mergeCells>
  <conditionalFormatting sqref="H2:H5 H23 H20">
    <cfRule type="cellIs" dxfId="59" priority="12" stopIfTrue="1" operator="equal">
      <formula>0</formula>
    </cfRule>
  </conditionalFormatting>
  <conditionalFormatting sqref="H8 H16 H6 H18">
    <cfRule type="cellIs" dxfId="58" priority="11" stopIfTrue="1" operator="equal">
      <formula>0</formula>
    </cfRule>
  </conditionalFormatting>
  <conditionalFormatting sqref="H15">
    <cfRule type="cellIs" dxfId="57" priority="10" stopIfTrue="1" operator="equal">
      <formula>0</formula>
    </cfRule>
  </conditionalFormatting>
  <conditionalFormatting sqref="H19">
    <cfRule type="cellIs" dxfId="56" priority="9" stopIfTrue="1" operator="equal">
      <formula>0</formula>
    </cfRule>
  </conditionalFormatting>
  <conditionalFormatting sqref="H21:H22">
    <cfRule type="cellIs" dxfId="55" priority="8" stopIfTrue="1" operator="equal">
      <formula>0</formula>
    </cfRule>
  </conditionalFormatting>
  <conditionalFormatting sqref="H7">
    <cfRule type="cellIs" dxfId="54" priority="7" stopIfTrue="1" operator="equal">
      <formula>0</formula>
    </cfRule>
  </conditionalFormatting>
  <conditionalFormatting sqref="H9:H10">
    <cfRule type="cellIs" dxfId="53" priority="6" stopIfTrue="1" operator="equal">
      <formula>0</formula>
    </cfRule>
  </conditionalFormatting>
  <conditionalFormatting sqref="H11">
    <cfRule type="cellIs" dxfId="52" priority="4" stopIfTrue="1" operator="equal">
      <formula>0</formula>
    </cfRule>
  </conditionalFormatting>
  <conditionalFormatting sqref="H13">
    <cfRule type="cellIs" dxfId="51" priority="2" stopIfTrue="1" operator="equal">
      <formula>0</formula>
    </cfRule>
  </conditionalFormatting>
  <conditionalFormatting sqref="H12">
    <cfRule type="cellIs" dxfId="50" priority="5" stopIfTrue="1" operator="equal">
      <formula>0</formula>
    </cfRule>
  </conditionalFormatting>
  <conditionalFormatting sqref="H14">
    <cfRule type="cellIs" dxfId="49" priority="3" stopIfTrue="1" operator="equal">
      <formula>0</formula>
    </cfRule>
  </conditionalFormatting>
  <conditionalFormatting sqref="H17">
    <cfRule type="cellIs" dxfId="48" priority="1" stopIfTrue="1"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5"/>
  <sheetViews>
    <sheetView workbookViewId="0">
      <selection activeCell="P9" sqref="P9"/>
    </sheetView>
  </sheetViews>
  <sheetFormatPr defaultRowHeight="14.25" x14ac:dyDescent="0.2"/>
  <cols>
    <col min="1" max="1" width="3.875" customWidth="1"/>
    <col min="2" max="2" width="3.75" customWidth="1"/>
    <col min="3" max="3" width="5.75" customWidth="1"/>
    <col min="4" max="4" width="37.375" customWidth="1"/>
    <col min="5" max="5" width="5.5" customWidth="1"/>
    <col min="6" max="6" width="6.375" customWidth="1"/>
    <col min="7" max="7" width="6.5" customWidth="1"/>
  </cols>
  <sheetData>
    <row r="1" spans="1:8" ht="15.75" x14ac:dyDescent="0.2">
      <c r="A1" s="216" t="s">
        <v>121</v>
      </c>
      <c r="B1" s="217"/>
      <c r="C1" s="217"/>
      <c r="D1" s="217"/>
      <c r="E1" s="217"/>
      <c r="F1" s="217"/>
      <c r="G1" s="217"/>
      <c r="H1" s="218"/>
    </row>
    <row r="2" spans="1:8" ht="23.25" thickBot="1" x14ac:dyDescent="0.25">
      <c r="A2" s="219" t="s">
        <v>122</v>
      </c>
      <c r="B2" s="220"/>
      <c r="C2" s="156" t="s">
        <v>123</v>
      </c>
      <c r="D2" s="157" t="s">
        <v>124</v>
      </c>
      <c r="E2" s="158" t="s">
        <v>125</v>
      </c>
      <c r="F2" s="159" t="s">
        <v>126</v>
      </c>
      <c r="G2" s="160" t="s">
        <v>127</v>
      </c>
      <c r="H2" s="161" t="s">
        <v>128</v>
      </c>
    </row>
    <row r="3" spans="1:8" x14ac:dyDescent="0.2">
      <c r="A3" s="162"/>
      <c r="B3" s="162"/>
      <c r="C3" s="162"/>
      <c r="D3" s="163"/>
      <c r="E3" s="164"/>
      <c r="F3" s="165"/>
      <c r="G3" s="166"/>
      <c r="H3" s="167"/>
    </row>
    <row r="4" spans="1:8" ht="15.75" x14ac:dyDescent="0.25">
      <c r="A4" s="168" t="s">
        <v>158</v>
      </c>
      <c r="B4" s="169" t="s">
        <v>7</v>
      </c>
      <c r="C4" s="170"/>
      <c r="D4" s="171"/>
      <c r="E4" s="172" t="s">
        <v>7</v>
      </c>
      <c r="F4" s="173"/>
      <c r="G4" s="174"/>
      <c r="H4" s="174"/>
    </row>
    <row r="5" spans="1:8" ht="39" customHeight="1" x14ac:dyDescent="0.2">
      <c r="A5" s="168"/>
      <c r="B5" s="169"/>
      <c r="C5" s="170"/>
      <c r="D5" s="197" t="s">
        <v>159</v>
      </c>
      <c r="E5" s="172"/>
      <c r="F5" s="173"/>
      <c r="G5" s="174"/>
      <c r="H5" s="174"/>
    </row>
    <row r="6" spans="1:8" ht="15.75" x14ac:dyDescent="0.25">
      <c r="A6" s="168"/>
      <c r="B6" s="169"/>
      <c r="C6" s="170"/>
      <c r="D6" s="171"/>
      <c r="E6" s="172"/>
      <c r="F6" s="173"/>
      <c r="G6" s="174"/>
      <c r="H6" s="174"/>
    </row>
    <row r="7" spans="1:8" ht="54" customHeight="1" x14ac:dyDescent="0.25">
      <c r="A7" s="177" t="s">
        <v>158</v>
      </c>
      <c r="B7" s="178">
        <v>1</v>
      </c>
      <c r="C7" s="184"/>
      <c r="D7" s="185" t="s">
        <v>160</v>
      </c>
      <c r="E7" s="198" t="s">
        <v>3</v>
      </c>
      <c r="F7" s="200">
        <v>10</v>
      </c>
      <c r="G7" s="183"/>
      <c r="H7" s="174">
        <f>F7*G7</f>
        <v>0</v>
      </c>
    </row>
    <row r="8" spans="1:8" ht="15" x14ac:dyDescent="0.25">
      <c r="A8" s="177"/>
      <c r="B8" s="178"/>
      <c r="C8" s="184"/>
      <c r="D8" s="185"/>
      <c r="E8" s="198"/>
      <c r="F8" s="200"/>
      <c r="G8" s="183"/>
      <c r="H8" s="174"/>
    </row>
    <row r="9" spans="1:8" ht="58.5" customHeight="1" x14ac:dyDescent="0.25">
      <c r="A9" s="177" t="s">
        <v>158</v>
      </c>
      <c r="B9" s="178">
        <v>2</v>
      </c>
      <c r="C9" s="184"/>
      <c r="D9" s="175" t="s">
        <v>161</v>
      </c>
      <c r="E9" s="199" t="s">
        <v>148</v>
      </c>
      <c r="F9" s="200">
        <v>2</v>
      </c>
      <c r="G9" s="183"/>
      <c r="H9" s="174">
        <f>F9*G9</f>
        <v>0</v>
      </c>
    </row>
    <row r="10" spans="1:8" x14ac:dyDescent="0.2">
      <c r="A10" s="177"/>
      <c r="B10" s="178"/>
      <c r="C10" s="184"/>
      <c r="D10" s="202"/>
      <c r="E10" s="186"/>
      <c r="F10" s="187"/>
      <c r="G10" s="188"/>
      <c r="H10" s="174"/>
    </row>
    <row r="11" spans="1:8" ht="49.5" customHeight="1" x14ac:dyDescent="0.25">
      <c r="A11" s="177" t="s">
        <v>158</v>
      </c>
      <c r="B11" s="178">
        <v>3</v>
      </c>
      <c r="C11" s="184"/>
      <c r="D11" s="185" t="s">
        <v>162</v>
      </c>
      <c r="E11" s="198" t="s">
        <v>148</v>
      </c>
      <c r="F11" s="200">
        <v>1</v>
      </c>
      <c r="G11" s="183"/>
      <c r="H11" s="174">
        <f>F11*G11</f>
        <v>0</v>
      </c>
    </row>
    <row r="12" spans="1:8" ht="15" x14ac:dyDescent="0.25">
      <c r="A12" s="177"/>
      <c r="B12" s="178"/>
      <c r="C12" s="184"/>
      <c r="D12" s="185"/>
      <c r="E12" s="199"/>
      <c r="F12" s="200"/>
      <c r="G12" s="188"/>
      <c r="H12" s="174"/>
    </row>
    <row r="13" spans="1:8" ht="45.75" customHeight="1" x14ac:dyDescent="0.25">
      <c r="A13" s="177" t="s">
        <v>158</v>
      </c>
      <c r="B13" s="178">
        <v>4</v>
      </c>
      <c r="C13" s="184"/>
      <c r="D13" s="185" t="s">
        <v>163</v>
      </c>
      <c r="E13" s="198" t="s">
        <v>156</v>
      </c>
      <c r="F13" s="200">
        <v>1</v>
      </c>
      <c r="G13" s="183"/>
      <c r="H13" s="174">
        <f>F13*G13</f>
        <v>0</v>
      </c>
    </row>
    <row r="14" spans="1:8" ht="15.75" thickBot="1" x14ac:dyDescent="0.3">
      <c r="A14" s="177"/>
      <c r="B14" s="178"/>
      <c r="C14" s="184"/>
      <c r="D14" s="185"/>
      <c r="E14" s="199"/>
      <c r="F14" s="200"/>
      <c r="G14" s="188"/>
      <c r="H14" s="174"/>
    </row>
    <row r="15" spans="1:8" ht="15.75" thickBot="1" x14ac:dyDescent="0.25">
      <c r="A15" s="189" t="s">
        <v>158</v>
      </c>
      <c r="B15" s="190"/>
      <c r="C15" s="191"/>
      <c r="D15" s="192" t="s">
        <v>164</v>
      </c>
      <c r="E15" s="193"/>
      <c r="F15" s="194"/>
      <c r="G15" s="195"/>
      <c r="H15" s="196">
        <f>SUM(H5:H14)</f>
        <v>0</v>
      </c>
    </row>
  </sheetData>
  <sheetProtection algorithmName="SHA-512" hashValue="aA2ccnfcplWPa+19k7q7hTIn+ePzK63yWKH6Uo+zl3cMQc4m/eiUnMFOHPInpQMXx52WBT1bbPc53o8tBqP/Aw==" saltValue="+V+UeZcm98n1IAIQAdJJAQ==" spinCount="100000" sheet="1" objects="1" scenarios="1"/>
  <mergeCells count="2">
    <mergeCell ref="A1:H1"/>
    <mergeCell ref="A2:B2"/>
  </mergeCells>
  <conditionalFormatting sqref="H2:H5">
    <cfRule type="cellIs" dxfId="47" priority="10" stopIfTrue="1" operator="equal">
      <formula>0</formula>
    </cfRule>
  </conditionalFormatting>
  <conditionalFormatting sqref="H6">
    <cfRule type="cellIs" dxfId="46" priority="9" stopIfTrue="1" operator="equal">
      <formula>0</formula>
    </cfRule>
  </conditionalFormatting>
  <conditionalFormatting sqref="H9">
    <cfRule type="cellIs" dxfId="45" priority="8" stopIfTrue="1" operator="equal">
      <formula>0</formula>
    </cfRule>
  </conditionalFormatting>
  <conditionalFormatting sqref="H10">
    <cfRule type="cellIs" dxfId="44" priority="7" stopIfTrue="1" operator="equal">
      <formula>0</formula>
    </cfRule>
  </conditionalFormatting>
  <conditionalFormatting sqref="H12">
    <cfRule type="cellIs" dxfId="43" priority="6" stopIfTrue="1" operator="equal">
      <formula>0</formula>
    </cfRule>
  </conditionalFormatting>
  <conditionalFormatting sqref="H11">
    <cfRule type="cellIs" dxfId="42" priority="5" stopIfTrue="1" operator="equal">
      <formula>0</formula>
    </cfRule>
  </conditionalFormatting>
  <conditionalFormatting sqref="H13">
    <cfRule type="cellIs" dxfId="41" priority="4" stopIfTrue="1" operator="equal">
      <formula>0</formula>
    </cfRule>
  </conditionalFormatting>
  <conditionalFormatting sqref="H14">
    <cfRule type="cellIs" dxfId="40" priority="3" stopIfTrue="1" operator="equal">
      <formula>0</formula>
    </cfRule>
  </conditionalFormatting>
  <conditionalFormatting sqref="H15">
    <cfRule type="cellIs" dxfId="39" priority="2" stopIfTrue="1" operator="equal">
      <formula>0</formula>
    </cfRule>
  </conditionalFormatting>
  <conditionalFormatting sqref="H7:H8">
    <cfRule type="cellIs" dxfId="38"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13</vt:i4>
      </vt:variant>
      <vt:variant>
        <vt:lpstr>Imenovani rasponi</vt:lpstr>
      </vt:variant>
      <vt:variant>
        <vt:i4>3</vt:i4>
      </vt:variant>
    </vt:vector>
  </HeadingPairs>
  <TitlesOfParts>
    <vt:vector size="16" baseType="lpstr">
      <vt:lpstr>NASLOVNICA STROJ. RADOVI</vt:lpstr>
      <vt:lpstr>DEMONTAŽA</vt:lpstr>
      <vt:lpstr>KOMPAKT 50-VP</vt:lpstr>
      <vt:lpstr>REKAPITALICIJA STROJ.</vt:lpstr>
      <vt:lpstr>Naslovnica EL. RADOVI</vt:lpstr>
      <vt:lpstr>NN_PRIKLJUČAK</vt:lpstr>
      <vt:lpstr>KABELI I SPOJNA OPREMA</vt:lpstr>
      <vt:lpstr>ELEKTROINSTALACIJSKI MATERIJAL</vt:lpstr>
      <vt:lpstr>UZEMLJENJE, GROMOBRAN, IPMM</vt:lpstr>
      <vt:lpstr>ZAŠTITNA OPREMA</vt:lpstr>
      <vt:lpstr>RAZDJELNIK</vt:lpstr>
      <vt:lpstr>USLUGE I DOKUMENTACIJA</vt:lpstr>
      <vt:lpstr>REKAPITULACIJA EL.</vt:lpstr>
      <vt:lpstr>DEMONTAŽA!Ispis_naslova</vt:lpstr>
      <vt:lpstr>'KOMPAKT 50-VP'!Ispis_naslova</vt:lpstr>
      <vt:lpstr>'REKAPITALICIJA STROJ.'!Ispis_naslova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dc:creator>
  <cp:lastModifiedBy>Martina Gudiček</cp:lastModifiedBy>
  <cp:lastPrinted>2023-07-19T10:53:30Z</cp:lastPrinted>
  <dcterms:created xsi:type="dcterms:W3CDTF">2005-09-27T07:54:16Z</dcterms:created>
  <dcterms:modified xsi:type="dcterms:W3CDTF">2023-07-19T12:46:52Z</dcterms:modified>
</cp:coreProperties>
</file>