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defaultThemeVersion="124226"/>
  <mc:AlternateContent xmlns:mc="http://schemas.openxmlformats.org/markup-compatibility/2006">
    <mc:Choice Requires="x15">
      <x15ac:absPath xmlns:x15ac="http://schemas.microsoft.com/office/spreadsheetml/2010/11/ac" url="C:\Users\38598\AppData\Local\Microsoft\Windows\INetCache\Content.Outlook\B498MFHB\"/>
    </mc:Choice>
  </mc:AlternateContent>
  <xr:revisionPtr revIDLastSave="0" documentId="13_ncr:1_{8D1CAAEA-3AC2-4818-8462-1E5D30CD818A}" xr6:coauthVersionLast="47" xr6:coauthVersionMax="47" xr10:uidLastSave="{00000000-0000-0000-0000-000000000000}"/>
  <bookViews>
    <workbookView xWindow="-108" yWindow="-108" windowWidth="23256" windowHeight="12576" tabRatio="884" activeTab="5" xr2:uid="{00000000-000D-0000-FFFF-FFFF00000000}"/>
  </bookViews>
  <sheets>
    <sheet name="rekG" sheetId="140" r:id="rId1"/>
    <sheet name="opci" sheetId="172" r:id="rId2"/>
    <sheet name="pripremni" sheetId="151" r:id="rId3"/>
    <sheet name="rusenja" sheetId="171" r:id="rId4"/>
    <sheet name="tesarski" sheetId="147" r:id="rId5"/>
    <sheet name="zidarski radovi" sheetId="189" r:id="rId6"/>
    <sheet name="bravarski radovi" sheetId="188" r:id="rId7"/>
    <sheet name="armirano betonski " sheetId="186" r:id="rId8"/>
  </sheets>
  <definedNames>
    <definedName name="_xlnm.Print_Area" localSheetId="6">'bravarski radovi'!$A$1:$F$125</definedName>
    <definedName name="_xlnm.Print_Area" localSheetId="2">pripremni!$A$1:$F$29</definedName>
    <definedName name="_xlnm.Print_Area" localSheetId="0">rekG!$A$4:$F$35</definedName>
    <definedName name="_xlnm.Print_Area" localSheetId="3">rusenja!$A$1:$F$76</definedName>
  </definedNames>
  <calcPr calcId="191029"/>
</workbook>
</file>

<file path=xl/calcChain.xml><?xml version="1.0" encoding="utf-8"?>
<calcChain xmlns="http://schemas.openxmlformats.org/spreadsheetml/2006/main">
  <c r="F70" i="171" l="1"/>
  <c r="F74" i="171"/>
  <c r="F91" i="186"/>
  <c r="F90" i="186"/>
  <c r="F89" i="186"/>
  <c r="F88" i="186"/>
  <c r="F99" i="186"/>
  <c r="F98" i="186"/>
  <c r="F97" i="186"/>
  <c r="F102" i="186"/>
  <c r="F103" i="186"/>
  <c r="F114" i="186"/>
  <c r="F113" i="186"/>
  <c r="F121" i="186"/>
  <c r="F124" i="186"/>
  <c r="F125" i="186"/>
  <c r="F126" i="186"/>
  <c r="F122" i="188"/>
  <c r="F121" i="188"/>
  <c r="F116" i="188"/>
  <c r="F119" i="189"/>
  <c r="F118" i="189"/>
  <c r="F115" i="189"/>
  <c r="F109" i="189"/>
  <c r="F100" i="189"/>
  <c r="F93" i="189"/>
  <c r="F89" i="189"/>
  <c r="F88" i="189"/>
  <c r="F82" i="189"/>
  <c r="F79" i="189"/>
  <c r="F70" i="189"/>
  <c r="F67" i="189"/>
  <c r="F140" i="147"/>
  <c r="F137" i="147"/>
  <c r="F136" i="147"/>
  <c r="F130" i="147"/>
  <c r="F128" i="147"/>
  <c r="F125" i="147"/>
  <c r="F120" i="147"/>
  <c r="F119" i="147"/>
  <c r="F118" i="147"/>
  <c r="F117" i="147"/>
  <c r="F116" i="147"/>
  <c r="F113" i="147"/>
  <c r="F112" i="147"/>
  <c r="F111" i="147"/>
  <c r="F110" i="147"/>
  <c r="F101" i="147"/>
  <c r="F97" i="147"/>
  <c r="F94" i="147"/>
  <c r="F90" i="147"/>
  <c r="F87" i="147"/>
  <c r="F83" i="147"/>
  <c r="F77" i="147"/>
  <c r="F76" i="147"/>
  <c r="F75" i="147"/>
  <c r="F69" i="147"/>
  <c r="F65" i="147"/>
  <c r="F60" i="147"/>
  <c r="F62" i="147"/>
  <c r="F66" i="171"/>
  <c r="F60" i="171"/>
  <c r="F59" i="171"/>
  <c r="F58" i="171"/>
  <c r="F55" i="171"/>
  <c r="F52" i="171"/>
  <c r="F48" i="171"/>
  <c r="F43" i="171"/>
  <c r="F39" i="171"/>
  <c r="F33" i="171"/>
  <c r="F30" i="171"/>
  <c r="F26" i="171"/>
  <c r="F27" i="151"/>
  <c r="F24" i="151"/>
  <c r="F21" i="151"/>
  <c r="F20" i="151"/>
  <c r="F17" i="151"/>
  <c r="F14" i="151"/>
  <c r="F116" i="189"/>
  <c r="F103" i="189"/>
  <c r="F84" i="189"/>
  <c r="F36" i="171"/>
  <c r="F32" i="171"/>
  <c r="F57" i="147"/>
  <c r="F61" i="147"/>
  <c r="F67" i="147"/>
  <c r="F25" i="171"/>
  <c r="F28" i="171"/>
  <c r="F41" i="171"/>
  <c r="F45" i="171"/>
  <c r="F50" i="171"/>
  <c r="F57" i="171"/>
  <c r="F61" i="171"/>
  <c r="F62" i="171"/>
  <c r="F67" i="171"/>
  <c r="F13" i="151"/>
  <c r="F15" i="151"/>
  <c r="F16" i="151"/>
  <c r="F18" i="151"/>
  <c r="F19" i="151"/>
  <c r="F22" i="151"/>
  <c r="F23" i="151"/>
  <c r="F25" i="151"/>
  <c r="F26" i="151"/>
  <c r="F142" i="147" l="1"/>
  <c r="F16" i="140" s="1"/>
  <c r="F76" i="171"/>
  <c r="F14" i="140" s="1"/>
  <c r="F127" i="189"/>
  <c r="F18" i="140" s="1"/>
  <c r="F130" i="186"/>
  <c r="F22" i="140" s="1"/>
  <c r="F125" i="188"/>
  <c r="F20" i="140" s="1"/>
  <c r="F29" i="151"/>
  <c r="F12" i="140" s="1"/>
  <c r="F29" i="140" l="1"/>
  <c r="F31" i="140" l="1"/>
  <c r="F33" i="140" s="1"/>
</calcChain>
</file>

<file path=xl/sharedStrings.xml><?xml version="1.0" encoding="utf-8"?>
<sst xmlns="http://schemas.openxmlformats.org/spreadsheetml/2006/main" count="622" uniqueCount="487">
  <si>
    <t>Jediničnom cijenom obuhvaćeno je:</t>
  </si>
  <si>
    <t xml:space="preserve"> - sav rad i materijal;</t>
  </si>
  <si>
    <t xml:space="preserve"> - svi prijenosi i prijevozi;</t>
  </si>
  <si>
    <t xml:space="preserve"> - sva potrebna priručna sredstva za izvođenje radova;</t>
  </si>
  <si>
    <t xml:space="preserve"> - potrebne radne skele i platforme;</t>
  </si>
  <si>
    <t xml:space="preserve"> - sva podupiranja i razupiranja ako su potrebna;</t>
  </si>
  <si>
    <t>sati</t>
  </si>
  <si>
    <t xml:space="preserve">   </t>
  </si>
  <si>
    <t>komplet</t>
  </si>
  <si>
    <t>Sve privremene pristupne putove, odlagališta materijala, pomoćne skele i druge zaštitne mjere mora izvesti, održavati i ukloniti ih tako, da ne ugrozi živote susjeda i odvijanje ostalih radova u građevini.</t>
  </si>
  <si>
    <t>Izvoditelj mora održavati čistoću gradilišta i privremenih puteva gradilišta tijekom izvođenja radova, posebno tijekom izvedbe radova rušenja, sve u smislu Zakona o zaštiti na radu i Planu uređenja gradilišta.</t>
  </si>
  <si>
    <t>Ostale radove mora izvesti sukladno dolje navedenim stavkama.</t>
  </si>
  <si>
    <t>a) potrebe tehničkog osoblja gradilišta</t>
  </si>
  <si>
    <t>m1</t>
  </si>
  <si>
    <t xml:space="preserve"> </t>
  </si>
  <si>
    <t>ZIDARSKI RADOVI</t>
  </si>
  <si>
    <t>m2</t>
  </si>
  <si>
    <t>m3</t>
  </si>
  <si>
    <t>kom</t>
  </si>
  <si>
    <t>Opći uvjeti i napomene</t>
  </si>
  <si>
    <t xml:space="preserve"> REKAPITULACIJA </t>
  </si>
  <si>
    <t>SVEUKUPNO</t>
  </si>
  <si>
    <t>Izvoditelj radova mora već kod izrade Plana uređenja gradilišta voditi računu o načinu izvedbe i prilagoditi organizaciju rada postojećem stanju i sve obuhvatiti vremenskim planom izvedbe radova.</t>
  </si>
  <si>
    <t>PRIPREMNI I ZAVRŠNI RADOVI</t>
  </si>
  <si>
    <t>PRIPREMNI I ZAVRŠNI RADOVI UKUPNO:</t>
  </si>
  <si>
    <t xml:space="preserve"> - zaštitne mjere kod eventualne pojave vode;</t>
  </si>
  <si>
    <t xml:space="preserve"> - održavanje čistoće na vanjskim putevima kroz koje prolazi transport ruševina sa gradilišta.</t>
  </si>
  <si>
    <t>Sve stavke rušenja, razgradnji i demontaža uključuju i odvoz otpada na gradsku planirku (deponij) uključivo i plaćanje svih potrebnih taksi za deponiranje otpada na planirku.</t>
  </si>
  <si>
    <t>RADOVI RUŠENJA I DEMONTAŽE</t>
  </si>
  <si>
    <t>UKUPNO</t>
  </si>
  <si>
    <t>PDV</t>
  </si>
  <si>
    <t>OPĆI I POSEBNI TEHNIČKI UVJETI ZA KALKULACIJE I  IZVOĐENJE SVIH RADOVA OBUHVAĆENIH TROŠKOVNIKOM</t>
  </si>
  <si>
    <t>A) OPĆI TEHNIČKI UVJETI</t>
  </si>
  <si>
    <t>Specifikacije (tekstualni dio) i grafički prikazi predstavljaju cjelinu i što je makar jednom od njih naznačeno obaveza je za izvoditelja. Sve eventualne nejasnoće i nedefiniranosti izvođač radova treba utvrditi sa projektantom i otkloniti prije davanja ponude.</t>
  </si>
  <si>
    <t>Izvoditelj ima obavezu dati pismenu izjavu da je tehničku dokumentaciju razumio, da je izvršio provjeru usklađenosti i količina, da u njoj nema nedostataka, te da je prihvaća kao osnov za izgradnju.</t>
  </si>
  <si>
    <t>U slučaju da izvoditelj predlaže iz svojih razloga ili iz razloga ekonomičnosti druga projektantska rješenja dužan je izraditi dokumentaciju (tekstualnu i grafičku) i dati je na odobrenje projektantu, nadzoru i investitoru.</t>
  </si>
  <si>
    <t>U slučaju promjene u projektima i u troškovnicima izabranih materijala, u fazi nuđenja, izvoditelj je dužan naznačiti u ponudi svoj prijedlog s obrazloženjem istog. Za materijale koji se pojavljuju kao novi na hrvatskom tržištu, a ponuđeni su, treba naznačiti da li imaju u Hrvatskoj verificirane certifikate (Izvoditelj je dužan iste nabaviti do ugradnje što će kontrolirati nadzor).</t>
  </si>
  <si>
    <t>Svi troškovi proizišli iz formiranja gradilišta kao i troškovi osiguranja istog su obaveza izvoditelja.</t>
  </si>
  <si>
    <t>Izvoditelj je dužan o svom trošku izvesti ili provoditi:</t>
  </si>
  <si>
    <t>a) podmirivanje komunalnih troškova (privremene priključke i potrošnju vode, električne energije i sl.).</t>
  </si>
  <si>
    <t>b) zbrinjavanje otpada sa gradilišta</t>
  </si>
  <si>
    <t>c) mjere zaštite na radu</t>
  </si>
  <si>
    <t>Eventualne utvrđene štete proizišle gradnjom snosi izvoditelj.</t>
  </si>
  <si>
    <t>Garantni rokovi i otklanjanje nedostataka</t>
  </si>
  <si>
    <t>Garantni rok za kvalitetu obavljenog posla daje izvoditelj i traje dvije godine, odnosno prema odredbi ugovora.</t>
  </si>
  <si>
    <t>B) POSEBNI UVJETI ZA NUĐENE RADOVE I IZVEDBU</t>
  </si>
  <si>
    <t>Općenito:</t>
  </si>
  <si>
    <t>Sve radove treba kalkulirati prema opisu troškovničkih stavki i uvodnih opisa pojedinih grupa radova vezanih za izvođenja po HRN normama.</t>
  </si>
  <si>
    <t>Jediničnom cijenom treba obuhvatiti sve elemente navedene kako slijedi:</t>
  </si>
  <si>
    <t>Materijal</t>
  </si>
  <si>
    <t>Pod tim se podrazumijeva samo cijena materijala, tj. dobavna cijena i to kako glavnog materijala tako i pomoćnog, veznog i slično. Uključuje se i davanje potrebnih uzoraka za pojedine vrste materijala.</t>
  </si>
  <si>
    <t>Rad</t>
  </si>
  <si>
    <t xml:space="preserve">U kalkulaciji rada uključuje se sav rad, kako glavni tako i pomoćni, sav unutarnji transport, zaštita gotovih konstrukcija i dijelova objekta od štetnog utjecaja vrućine, hladnoće i slično, sav rad vezan za ugradnju, postavu, proboje i zaštitu instalacija (svi pomoćni radovi vezani za radove na postavi instalacija). Posebna obaveza izvoditelja je uključivanje u svoje kalkulacije i svih prelaznih, spojnih konstrukcija ili elemenata neophodnih za uspostavu sigurnosnih i stručno korektnih detalja na svim vanjskim i nutarnjim spojevima različitih elemenata konstrukcija, obloga ili završnih radova. U cijenu su uključeni transportni troškovi bez obzira na prijevozno sredstvo, sa svim prijenosima, utovarima i istovarima, te uskladištenje i čuvanje na gradilištu od uništenja (prebacivanje, zaštita i slično). </t>
  </si>
  <si>
    <t>Skele</t>
  </si>
  <si>
    <t xml:space="preserve">Skela mora biti na vrijeme postavljena kako ne bi nastao zastoj u radu. Pod pojmom skele podrazumijevaju se i prilazi istoj, te ograda. </t>
  </si>
  <si>
    <t>Oplata</t>
  </si>
  <si>
    <t>Kod oplate su uključena podupiranja bez obzira na visinu, uklještenja te montaža i demontaža. U cijenu ulazi močenje oplate prije betoniranja kao i mazanje kalupa. Po završetku betoniranja, sva se oplata nakon određenog vremena mora očistiti i sortirati.</t>
  </si>
  <si>
    <t>Izmjere</t>
  </si>
  <si>
    <t>Ako u stavci nije dat način obračuna radova u svemu se pridržavati prosječnih normi u građevinarstvu.</t>
  </si>
  <si>
    <t>Zimski i ljetni rad i ostale otežavajuće okolnosti</t>
  </si>
  <si>
    <t>Za vrijeme niskih zimskih ili visokih ljetnih temperatura izvođač radova treba zaštititi izvedene radove,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</si>
  <si>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</si>
  <si>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</si>
  <si>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</si>
  <si>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</si>
  <si>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</si>
  <si>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</si>
  <si>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</si>
  <si>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</si>
  <si>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Iz prethodno navedenog slijedi da jedinične cijene obuhvaćaju sve potrebne radove, pribor, vezna sredstva, brtvila, prelazne sokle, sav okov i pribor, te ugradbeni materijal.</t>
  </si>
  <si>
    <t>Jedinična cijena po jedinici mjere obuhvaća:</t>
  </si>
  <si>
    <t>a) dobavu, odnosno izradu na gradilištu ili radionici</t>
  </si>
  <si>
    <t>b) transport vanjski i na gradilištu</t>
  </si>
  <si>
    <t>c) ugradnju i testiranje</t>
  </si>
  <si>
    <t>d) preuzimanje od strane nadzora</t>
  </si>
  <si>
    <t xml:space="preserve">e) pribavljanje važečih atesta i uvjerenja </t>
  </si>
  <si>
    <t>Obračun količina radova vrši se na način opisan u svakoj poziciji ovog troškovnika, predviđen za taj rad u prosječnim građevinskim i obrtničkim normama.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</si>
  <si>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</si>
  <si>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</si>
  <si>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očistiti gradilište i o svom trošku, odgovarajućim sredstvima čišćenjem, pranjem, i sl. dovede cijeli pogođeni objekt sa instalacijama u potpuno čisto i ispravno stanje i u tom stanju ih održava do predaje na korištenje. Čišćenja u toku izrade objekta, kao i završno čišćenje iskazani su u posebnoj stavci troškovnika.</t>
  </si>
  <si>
    <t>Sve odredbe ovih uvjeta smatraju se sastavnim dijelom opisa svake pojedine stavke ovog troškovnika.</t>
  </si>
  <si>
    <t>Garantni rok teče od dana tehničkog prijema i predaje radova investitoru.</t>
  </si>
  <si>
    <t>Svi izvedeni radovi moraju biti unutar dopuštenih granica definiranih Zakonom o normizaciji NN 80/13, odnosno Pravilnicima o tehničkim mjerama za izvođenje pojedinih vrsta radova, navedenih uz pojedine grupe radova.</t>
  </si>
  <si>
    <t>r.br.</t>
  </si>
  <si>
    <t>opis</t>
  </si>
  <si>
    <t>jedinica mjere</t>
  </si>
  <si>
    <t>količina</t>
  </si>
  <si>
    <t>jedinična cijena</t>
  </si>
  <si>
    <t>ukupno</t>
  </si>
  <si>
    <t>Izvoditelj radova je obvezan izvršiti svoju organizaciju izvedbe radova prema Zakonu o zaštiti na radu NN 71/14, 118/14, 154/14, 94/18, 96/18 i u skladu s istim treba izraditi Plan uređenja gradlišta.</t>
  </si>
  <si>
    <t>Doprema, postava i uklanjanje privremenih montažnih objekata (kontejnera) prema projektu organizacije gradilišta i to za:</t>
  </si>
  <si>
    <t>RADOVI RUŠENJA I DEMONTAŽE UKUPNO</t>
  </si>
  <si>
    <t xml:space="preserve">RUŠENJA I DEMONTAŽE </t>
  </si>
  <si>
    <t>BRAVARSKI RADOVI</t>
  </si>
  <si>
    <t xml:space="preserve">TESARSKI RADOVI </t>
  </si>
  <si>
    <t>BETONSKI I AB RADOVI</t>
  </si>
  <si>
    <t>kg</t>
  </si>
  <si>
    <t>Kako bi se osigurala tražena kvaliteta, izrada i montaža konstrukcije mora se povjeriti ovlaštenoj izvođačkoj firmi, koja je poznata po već izvedenim sličnim građevinama, i koja posjeduje opremu i stručni kadar za kvalitetnu izradu iste.</t>
  </si>
  <si>
    <t>Cijenom moraju biti obuhvaćeni svi troškovi vezani na nabavu i izradu (u skladu s projektnom dokumentacijom) kao i svi ostali potrebni (direktni i indirektni) radovi, postupci i materijali neophodni za ispravnu izvedbu i montažu konstrukcije.</t>
  </si>
  <si>
    <t>Tehničkom dokumentacijom – nacrtima i statičkim proračunom predviđena je vrsta i kvaliteta materijala za izradu konstrukcije i veznih sredstava što izvoditelj mora strogo poštovati.</t>
  </si>
  <si>
    <t>Izvođač radova (izrada konstrukcije i montaža) dužan je prije početka radova na izradi  (montaži) predočiti nadzornom inženjeru:</t>
  </si>
  <si>
    <t>-planove slijeda zavarivanja s točnim odredbama u pogledu rasporeda i redoslijeda svakog pojedinog vara,</t>
  </si>
  <si>
    <t>- plan montaže konstrukcije s detaljno razrađenim načinom i slijedom montaže,</t>
  </si>
  <si>
    <t>- plan montaže mora biti prihvaćen i ovjeren od strane projektanta.</t>
  </si>
  <si>
    <t>- ateste materijala namijenjenih izradi konstrukcije,</t>
  </si>
  <si>
    <t>- ateste za spojni materijal (vijci i elektrode za zavarivanje),</t>
  </si>
  <si>
    <t>- ateste zavarivača koji su radili na izradi čelične konstrukcije, vremenski obnovljene prema propisima.</t>
  </si>
  <si>
    <t xml:space="preserve"> Osim navedenog izvođač mora imati:</t>
  </si>
  <si>
    <t>- brojeve atesta materijala (osnovnog i spojnog) iz kojeg je  svaka pojedina pozicija izrađena</t>
  </si>
  <si>
    <t>- oznake varova s brojem atesta elektroda i oznakom zavarivača koji je to zavario.</t>
  </si>
  <si>
    <t>Limovi koji se ugrađuju trebaju biti kontrolirani ultrazvukom na dvoslojnost, a nadzorni inženjer može u slučaju sumnje na kvalitetu materijala, dati da se pojedini limovi ponovo ispitaju.</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</si>
  <si>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 imati suglasnost projektanta i nadzornog inženjera.</t>
  </si>
  <si>
    <t>Prije početka zavarivanja izvoditelj je dužan pregledati sve površine predviđene za zavarivanje i osigurati da iste budu metalno čiste, bez bilo kakve prljavštine, rđe ili masnoće.</t>
  </si>
  <si>
    <t>Tijekom postupka zavarivanja izvoditelj je dužan primjeniti postupak sprečavanja termički uzrokovanog deformiranja.</t>
  </si>
  <si>
    <t>Zavarivanje na temperaturama zraka nižim od 0° C nije dopušteno.</t>
  </si>
  <si>
    <t xml:space="preserve">Kompletan postupak izrade elemenata i sklopova mora osigurati projektirane dimenzije konstrukcije uvažavajući dopuštene tolerancije u skladu sa EN 1090-1 i EN 1090-2.  </t>
  </si>
  <si>
    <t>Poslije završenih radioničkih radova vrši se geometrijska i ostale dogovorene kontrole, te po potrebi izvršiti probno sklapanje, o čemu je nadzorni inženjer dužan voditi zapisnik i ovjeriti ga.</t>
  </si>
  <si>
    <t>Pri otpremi na gradilište izvođač je dužan ispitati mogućnost transporta s obzirom na gabarite sklopova, kako se konstrukcija ili njeni dijelovi ne bi deformirali prilikom transporta.</t>
  </si>
  <si>
    <t>Skladištenje mora biti tako pripremljeno da konstrukcija ne leži na tlu , već na drvenoj grednoj podlozi i da osigurava jednostavan pristup kod pronalaženja pozicija, njihova dizanja i transporta do mjesta ugradnje.</t>
  </si>
  <si>
    <t>Konstrukcija se isporučuje antikorozijski zaštićena. Antikorozijska zaštita mora biti usklađena sa HRN EN ISO 12944-1 (do 5)</t>
  </si>
  <si>
    <t xml:space="preserve">Predviđena okolina: C1 (blago korozivni uvjeti) prema HRN EN ISO 12944
</t>
  </si>
  <si>
    <t>Priprema površine:</t>
  </si>
  <si>
    <t>Sve čelične profile potrebno je abrazivno očistiti na kvalitetu Sa 21/2 sukladno ISO 8501-1:1998, te neposredno zaštititi shopprimerom ( kao što je HEMPEL/S SHOPPRIMER E1527A TEV).</t>
  </si>
  <si>
    <t xml:space="preserve">Sustav zaštite:
Specifikacija prema HRN EN ISO 12944-5:
1 × 60  m 2k epoksi temelj ( kao što je HEMPADUR 15570)
1 × 60  m 2k epoksi međusloj ( kao što je HEMPADUR 15570 ili 45143)
1 × 40  m 2k završni poliuretanski sloj ( kao što je HEMPATHANE TOPCOAT 55210)
Ukupna minimalna debljina suhog filma 160 mm
</t>
  </si>
  <si>
    <t>Ostali uvjeti:</t>
  </si>
  <si>
    <t xml:space="preserve"> - trajnost sistema zaštite mora biti iznad 15 godina ( za okolinu C4 / ISO 12944);</t>
  </si>
  <si>
    <t xml:space="preserve"> - proizvođač boja mora osigurati tehnički "support" pri pripremi površine i ugradnji materijala;</t>
  </si>
  <si>
    <t xml:space="preserve"> - premazi moraju biti predviđeni za rad kistom te špricom</t>
  </si>
  <si>
    <t xml:space="preserve">Radionička izrada i montaža čelične konstrukcije mora biti u skladu sa EN 1090-1 i EN 1090-2.  </t>
  </si>
  <si>
    <t>Izvođač montažnih radova je obavezan izraditi projekt montaže, koji mora biti ovjeren od strane projektanta i nadzornog inženjera.</t>
  </si>
  <si>
    <t>Za sve montažne nastavke važe opći uvjeti za izradu konstrukcije.</t>
  </si>
  <si>
    <t>Svakodnevno se mora voditi građevinski dnevnik. Mora biti osiguran brz i siguran transport svih elemenata do mjesta rada.</t>
  </si>
  <si>
    <t>Izvođač montažnih radova je dužan da pri organiziranju radova poduzme sve potrebne mjere za zaštitu postojećih javnih uređaja, objekata i postrojenja koji se nalaze na gradilištu, kao i zaštitu radnika.</t>
  </si>
  <si>
    <t>Tehnički pregled čelične konstrukcije obavlja se poslije završene montaže.</t>
  </si>
  <si>
    <t>Održavanje čelične konstrukcije:</t>
  </si>
  <si>
    <t xml:space="preserve"> - glavni pregled svake 10-te godine</t>
  </si>
  <si>
    <t xml:space="preserve"> - dopunski pregled prema potrebi</t>
  </si>
  <si>
    <t>Održavanje se vrši radi sigurnosti čelične konstrukcije.</t>
  </si>
  <si>
    <t>m'</t>
  </si>
  <si>
    <t>Betonske i armirano-betonske radove izvesti prema opisu u troškovniku te u skladu sa Tehničkim propisom za građevinske konstrukcije NN 17/17.</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</si>
  <si>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t>
  </si>
  <si>
    <t>Prije početka rada izvođač je dužan izraditi projekt betonske konstrukcije i dostaviti na odobrenje projektantu konstrukcije i nadzoru. Projekt obuhvaća tehnički opis, proračun nosivosti i uporabljivosti te program kontrole i osiguranja kvalitete.</t>
  </si>
  <si>
    <t>Projekt predgotovljenih ili djelomice predgotovljenih betonskih konstrukcija mora sadržavati i rješenje načina proizvodnje, ugradbe, prijenosa i prijevoza, rasporeda oslonaca, potrebnih podupora i drugih mjera za osiguravanje stabilnosti tijekom ugradbe i spajanja elemenata.</t>
  </si>
  <si>
    <t>Prilikom izvođenja betonske konstrukcije izvođač je dužan pridržavati se projekta betonske konstrukcije i tehničkih uputa za ugradnju i uporabu građevinskih proizvoda, te opisa iz ovog troškovnika.</t>
  </si>
  <si>
    <t>Propisana svojstva i uporabljivost građevinskog proizvoda izrađenog na gradilištu utvrđuje se na način određen projetkom, tehničkim propisom i ovim troškovnikom.</t>
  </si>
  <si>
    <t>Izvođenje betonske konstrukcije mora biti takvo da navedena konstrukcija ima tehnička svojstva i ispunjava zahtijeve određene projektom, tehničkim propisom i ovim troškovnikom.</t>
  </si>
  <si>
    <t>Održavanje betonskih konstrukcija mora biti takvo, da se tijekom trajanja građevine očuvaju njena tehnička svojstva i ispunjavaju zahtijevi određeni projetkom građevine i tehničkim propisom.</t>
  </si>
  <si>
    <t>beton</t>
  </si>
  <si>
    <t>Tehnička svojstva betona moraju ispunjavati opće i posebne zahtijeve bitne za krajnju namjenu betona i moraju biti specificirana po odredbama HRN EN 206, normama na koje ta norma upućuje i odredbama priloga tehničkog propisa.</t>
  </si>
  <si>
    <t>Svojstva očvrslog betona moraju biti specificirana projektom betonske konstrukcije ovisno o uvjetima uporabe.</t>
  </si>
  <si>
    <t>Svojstva svježeg betona specificira izvođač betonskih radova.</t>
  </si>
  <si>
    <t>Uzimanje uzoraka, priprema uzoraka i ispitivanje svojstava svježeg betona provodi se prema normama niza HRN EN 12350, a ispitivanje svojstava očvrslog betona prema normana niza HRN EN 12390, a sve kako je regulirano normom HRN EN 13670.</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</si>
  <si>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</si>
  <si>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</si>
  <si>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</si>
  <si>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</si>
  <si>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</si>
  <si>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</si>
  <si>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</si>
  <si>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</si>
  <si>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 xml:space="preserve"> - čišćenje nakon završenih radova.</t>
  </si>
  <si>
    <t>armatura</t>
  </si>
  <si>
    <t>Za čelik za armiranje primjenjuju se norme nHRN EN 10080-1 do 6.</t>
  </si>
  <si>
    <t>Za čelik za prednapinjanje primjenjuju se norme nHRN EN 10138-1 do 4.</t>
  </si>
  <si>
    <t xml:space="preserve">Tehnička svojstva armature moraju ispinjavati opće i posebne zahtijeve bitne za krajnju namjenu i ovisno o vrsti čelika moraju biti specificirane prema normama nizova </t>
  </si>
  <si>
    <t>Jedinična cijena armiračkih radova uključuje slijedeće: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</si>
  <si>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</si>
  <si>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</si>
  <si>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</si>
  <si>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</si>
  <si>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</si>
  <si>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BETONSKI I AB RADOVI UKUPNO:</t>
  </si>
  <si>
    <t>b) garderobe radnika sa sanitarnim čvorom</t>
  </si>
  <si>
    <t>Naprijed opisane pripremne i završne radove mora izvoditelj radova obuhvatiti u cijeni svojih radova bez posebne naknade.</t>
  </si>
  <si>
    <t>b) KV</t>
  </si>
  <si>
    <t>c) VKV</t>
  </si>
  <si>
    <t>Izvoditelj je dužan izraditi projekt organizacije gradilišta u skladu sa Zakonom o gradnji NN 153/13, 20/17, 39/19 i 125/19  i uskladiti ga sa mogućnostima na parceli.</t>
  </si>
  <si>
    <t>Izvoditelj je dužan pribaviti sve potrebne ateste, a tokom gradnje dužan je izvršiti sva potrebna ispitivanja kvalitete izvršenih radova o svojem trošku što je propisano Zakonom o gradnji.</t>
  </si>
  <si>
    <t>Obaveze i dužnosti prema nadzoru i inspekciji određene su Zakonom o gradnji.</t>
  </si>
  <si>
    <t>1.</t>
  </si>
  <si>
    <t xml:space="preserve"> 1.</t>
  </si>
  <si>
    <t xml:space="preserve"> 1.1.</t>
  </si>
  <si>
    <t xml:space="preserve"> 1.2.</t>
  </si>
  <si>
    <t xml:space="preserve"> 1.3.</t>
  </si>
  <si>
    <t xml:space="preserve"> 1.4.</t>
  </si>
  <si>
    <t xml:space="preserve"> 1.5.</t>
  </si>
  <si>
    <t>Postavljanje i uklanjanje privremene montažne ograde uzpročelje građevine, visine 2,0m. Sve prema tehnologiji izvoditelja radova i lokalnim prilikama. Obračun po m1 ograde.</t>
  </si>
  <si>
    <t>Postavljanje i uklanjanje privremene table gradilišta sa svim podacima o građevini sukladno Zakonu o gradnji. Obračun po kompletu postavljene table.</t>
  </si>
  <si>
    <t>Izvedba i uklanjanje privremenih priključaka instalacija za potrebe gradilišta i privremenih objekata. Uključen sav rad i materijal.</t>
  </si>
  <si>
    <t xml:space="preserve"> 2.</t>
  </si>
  <si>
    <t xml:space="preserve"> 2.1.</t>
  </si>
  <si>
    <t xml:space="preserve"> 2.2.</t>
  </si>
  <si>
    <t xml:space="preserve"> 2.3.</t>
  </si>
  <si>
    <t>2.4.</t>
  </si>
  <si>
    <t xml:space="preserve"> 2.5.</t>
  </si>
  <si>
    <t xml:space="preserve"> 2.6.</t>
  </si>
  <si>
    <t xml:space="preserve"> 2.7.</t>
  </si>
  <si>
    <t xml:space="preserve"> 2.9.</t>
  </si>
  <si>
    <t>Demontaža i ponovna montaža vertikalnih cijevi  za odvodnju oborinskih voda krova dvorišnog objekta građevine s fazonskim komadima Obračun po m1.</t>
  </si>
  <si>
    <t xml:space="preserve">Uklanjanje svih slojeva podne konstrukcije potkrovlja koja se sastoji iz završne opečne obloge, štafli, te nasipa, do nivoa nosivog stropnog grednika i između grednika. </t>
  </si>
  <si>
    <t>U svemu kao A2,2 samo je završna podna obloga daska u jednom sloju.</t>
  </si>
  <si>
    <t>Demontaža  stropne konstrukcije drvenog grednika iznad stubišta s konstrukcijom podgleda. Drveni grednik sortirati i odložiti u dvorištu građevine.</t>
  </si>
  <si>
    <t>Ostali materijal odvesti na deponij. Uključen transport, utpvar, odvoz na deponiju i trošak deponije</t>
  </si>
  <si>
    <t xml:space="preserve">Demontaža drvenih stuba i podkonstrukcije. Uključen transport, utovar, odvoz na deponiju i trošak deponije. </t>
  </si>
  <si>
    <t>Obračun komplet 1,0</t>
  </si>
  <si>
    <t>Uključena predhodno pažljiva zaštita PVC folijom opreme prostorije u kojoj se izvode radovi, uz potrebno izmještanje.</t>
  </si>
  <si>
    <t>Uključen H i V transport, utovar, odvoz na deponij i trošak deponije.</t>
  </si>
  <si>
    <t>Zid očistiti strojno žičanim čeličnim zvonom kako bi se ostranili slabo prionjljivi i svi kontaminirani dijelovi konstrukcije - postizanje čvrste i zdrave podloge. Zid i sljubnice zasititi vodom.  Sav obijeni materijal ukloniti H i v transport, utovar, odvoz na deponiju i trošak deponije uključen.</t>
  </si>
  <si>
    <t xml:space="preserve">a) NKV                    </t>
  </si>
  <si>
    <t xml:space="preserve">Pažljiva razgradnja oštećenih dijelova opečnog ziđa na djelovima konstrukcije zidova koji se u principu zadržavaju. </t>
  </si>
  <si>
    <t>Svu izvornu cijelu opeku zadržati, očistiti i sortirati za ponovnu ugradnju</t>
  </si>
  <si>
    <t>2.</t>
  </si>
  <si>
    <t>Zatvaranje gradilišta. Sakupljanje i odvoz svog otpadnog materijalapomoćnih radnih konstrukcija uređaja i sl. Stavka uključuje završno čišćenje građevine u djelovima u kojima su vršeni radovi i dvorište.</t>
  </si>
  <si>
    <t>3.</t>
  </si>
  <si>
    <t>TESARSKI RADOVI</t>
  </si>
  <si>
    <t>Pri izvođenju drvenih konstrukcija i oplata obavezno se pridržavati propisanih norni za projektiranje i izvođenje  ( tehnički uvjeti ) naročito temeljem Zakona o normizaciji (NN 80/13 ) preuzetih normi:</t>
  </si>
  <si>
    <t>HRN U.D0.001 Materijalza izradu drvenih konstrukcija</t>
  </si>
  <si>
    <t>HRN U.D0.001/1  Materijalza izradu drvenih konstrukcija ( izmjena )</t>
  </si>
  <si>
    <t>HRN U.C9.200 Konstrukcije od monolitnog drveta i ploča</t>
  </si>
  <si>
    <t>HRN U.C9.200/ 1Konstrukcije od monolitnog drveta i ploča ( izmjena )</t>
  </si>
  <si>
    <t>HRN U.C9.400 Drvene skele i oplate</t>
  </si>
  <si>
    <t>HRN U. C9.500 Zaštita drveta u konstrukcijama</t>
  </si>
  <si>
    <t>Materijali za izradu drvenih konstrukcija trebaaju odgovarati normama:</t>
  </si>
  <si>
    <t>HRN D.A0.020, HRN D.A0.021 I HRN D.A0.022 Vrste drveta</t>
  </si>
  <si>
    <t>HRN D.B7.020, Tesano crnogorično drvo</t>
  </si>
  <si>
    <t>HRN D.C1.040 i HRN D.C1.041 Rezano crnogorično drvo</t>
  </si>
  <si>
    <t>HRN M.B1.024 Vijci za drvo</t>
  </si>
  <si>
    <t>HRN M.b4.020 Građevinski čavli s glatkom plosnatomglavom</t>
  </si>
  <si>
    <t>HRN M.B4.021 Građevinski čavli sizbrazdanom upuštenom glavom</t>
  </si>
  <si>
    <t>HRN D.A1020 do HRN D.A1.057 Ispitivanje drva</t>
  </si>
  <si>
    <t>Svi radovi moraju biti izvedeni stručno i solidno prema postojećim propisima, a u skladu s troškovnikom i projektom. Nekvalitetan materijal mora  izvođač o svom tročku ukloniti s gradilišta. Okov koji se upotrebljava za učvršćivanje krovne konstrukcije mora biti kvalitetan, varena mjesta nesagoriva, a sve površine koje ostaju vidljive prije ugrašivanja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</si>
  <si>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</si>
  <si>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radova obavezno uzeti mjere na gradilištu.</t>
  </si>
  <si>
    <t>U jediničnoj cijeni pojedine stavke sadržan je sav materijal i rad, uskladištenje, osiguranje od oštećenja, kvara ili krađe, svi prijenosi i prijevozi, tako da je jedinična cijena konačna.</t>
  </si>
  <si>
    <t>Ukoliko se pokaže potreba, mora izvođač izvršiti ispitivanje kvalitete upotrebljenog materijala ili dokazti njihovu kvalitetu.</t>
  </si>
  <si>
    <t>Sve nejasnoće u projektu ili troškovniku mora izvođač razjasniti s projektantom prije početka rada, te eventualne dopune ili izmjene uvesti u građevinski dnevnik.</t>
  </si>
  <si>
    <t>Obračun radova vrši sse prema stvarno izvedenim količinama i prema  " Prosječnim normana u građevinarstvu ", ukoliko nije pojedinom stavkom troškovnika drugačije određeno.</t>
  </si>
  <si>
    <t>Ukoliko za drvenu građu krovišta nije navedena vrsta drveta, podrazumijeva se crnogorica II klase, razreda čvrstoće C24. sva drvena građa mora biti prije ugradnje tretirana zaštitnim ( antifugicidnim, antiinsekticidnim i dr.) sredstvima.</t>
  </si>
  <si>
    <t>U cijeni izrade krovišta uključeno  je i izrada svih detalja u konstrukciji, te svi dijelovi konstrukcije s potrebnim glavnim i pomoćnim ( pričvrsnim ) materijalima. U jediničnim cijenama uključeni su svi horizontalni i vertikalni transporti.</t>
  </si>
  <si>
    <t xml:space="preserve"> 3.</t>
  </si>
  <si>
    <t>3.1.</t>
  </si>
  <si>
    <t>3.2.</t>
  </si>
  <si>
    <t>3.3.</t>
  </si>
  <si>
    <t>3.5.</t>
  </si>
  <si>
    <t>3.4.</t>
  </si>
  <si>
    <t>3.6.</t>
  </si>
  <si>
    <t>3.7.</t>
  </si>
  <si>
    <t>TESARSKI RADOVI UKUPNO:</t>
  </si>
  <si>
    <t>Doprema, montaža, demontaža i amortizacija za vrijeme izvođenja radova privremene fasadne skele, za izvedbu svih potrebnih radova na dvorišnim pročeljina građevine. S prilazima manipulativnim površinama, ogradama i zaštitama, te potrebnim uzemljenjem.</t>
  </si>
  <si>
    <t>Pročeljna skela se montira kao tvornički proizvedena tipska skela, koja ima pravovaljani certifikat ovjeren u skladu s valjanim propisima ili se izvodi prema posebnom projektu za montažu pročeljne skele.</t>
  </si>
  <si>
    <t xml:space="preserve">U tom slučaju u jediničnu cijenu izvedbe pročeljne skele uključena je izvedba projekta skele koja mora zadovoljiti uvjete : statičku otpornost i stabilnost pri svim predvidivim opterećenjima, sigurnost pri radu, omogućavanje nesmetanog rada više radnika i zaštićenost prostora ispod i ispred skele. Skela mora biti zaštićena jutom ili drugim materijalom koji će spriječiti širenje prašine za vrijeme izvođenja radova. Izvedba prema svim propisima zaštite na radu i tehnologiji izvoditelja radova. Obračun po razvijenoj površini pročelja. </t>
  </si>
  <si>
    <t>Ostalo kao 3.1.</t>
  </si>
  <si>
    <t>Obračun po razvijenoj površini zida</t>
  </si>
  <si>
    <t>Doprema, montaća, demontaža i amortizacija pokretne prostorne skele za izvođenje radova na stropnim konstrukcijama unutar građevine, sa svim potrebnim elementima i zaštitom, a sve prema HTZ propisima</t>
  </si>
  <si>
    <t xml:space="preserve">Geotekstil i PVC folija </t>
  </si>
  <si>
    <t xml:space="preserve">Komplet tlocrtne površine </t>
  </si>
  <si>
    <t xml:space="preserve">komplet tlocrtne povšine </t>
  </si>
  <si>
    <t>3.8.</t>
  </si>
  <si>
    <t>3.9.</t>
  </si>
  <si>
    <t>3.10.</t>
  </si>
  <si>
    <t>Dogradnja i pojačanje čvornih i oslonjačkih veza i spojeva elemenata krovne knstrukcije, tipskim metalnim pločama, kutnicima i " U " profilima, raznog oblika ovisno o vrsti i mjestu pojačanja veze.</t>
  </si>
  <si>
    <t>Obračun po komadu pričvrsne veze - tipskog metalnog elementa</t>
  </si>
  <si>
    <t>3.11.</t>
  </si>
  <si>
    <t>Izrada obodnog sklopa ranije saniranih dimnjaka u zoni potkrovlja drvenim elementima kojima se struktura dimnjaka učvršćuje za krovnu konstrukciju i novu tlačnu arm.bet.ploču.</t>
  </si>
  <si>
    <t>Obračun po komadu cjelovitog obodnog učvršćenja.</t>
  </si>
  <si>
    <t>3.12.</t>
  </si>
  <si>
    <t>Izvedba čelične spone za povezivanje torkretiranih zabatnih zidova na prvu visulju krovne konstrukcije za svaki zabatni zid.</t>
  </si>
  <si>
    <t xml:space="preserve">Obračun po komadu spone </t>
  </si>
  <si>
    <t>3.13.</t>
  </si>
  <si>
    <t>Preklapaju se spojevi jednog sloja cijelom pločom drugog sloja. Ploče se u svom sloju nastavljaju (povezuju ) preko upuštenog čeličnog lima uz povezivanje  vijcima za drvene ploče.</t>
  </si>
  <si>
    <t>Ovako formirana drvena ploča povezuje se  (spreže se ) s drvenim gredama čavlanjem na mjestu spoja s gredom svake od ploča.</t>
  </si>
  <si>
    <t xml:space="preserve">rad i materijal komplet </t>
  </si>
  <si>
    <t>3.14.</t>
  </si>
  <si>
    <t>U svemu kao Poz.3.13 samo se drvena tlačna ploča izvodi s donje strane postojećeg drvenog grednika.</t>
  </si>
  <si>
    <t>rad i materijal komplet</t>
  </si>
  <si>
    <t>3.15.</t>
  </si>
  <si>
    <r>
      <t>Nabava materijala i izvedba izgubljene oplate d</t>
    </r>
    <r>
      <rPr>
        <sz val="10"/>
        <rFont val="Calibri"/>
        <family val="2"/>
        <charset val="238"/>
      </rPr>
      <t xml:space="preserve">=2,4cm preko drvenog grednika za izvedbu tlačne arm.bet.ploče. Uključena PVC folija. </t>
    </r>
  </si>
  <si>
    <t>Uključena izvedba vijaka za sprezanje te privremeno podupiranje grednika u fazi betoniranja radi ostavrivanja pune vrijednosti sprezanja. Stupovi / podupore se postavljaju u trećinama i polovici rapona svake grede spregnute konstrukcije.</t>
  </si>
  <si>
    <t>3.16.</t>
  </si>
  <si>
    <t>3.17.</t>
  </si>
  <si>
    <t>Standardne pomoćne skele za unutarnje radove na visinama do 3,0m neće se posebno obračunavati, odnosno smatra se da su obuhvaćene u jediničnim ciejna,a radova za koje su potrebne.</t>
  </si>
  <si>
    <t>4.</t>
  </si>
  <si>
    <t>ZIDARSKIRADOVI</t>
  </si>
  <si>
    <t>Zidarske radove izvesti prema opisu u troškovniku, te u skladu s važećim standardima za izvedbu i materijale.</t>
  </si>
  <si>
    <t>Rad na zidanju opekomuključuje obradu rubova zida i spojeva a ab plohama, odnosno drugim plohama u svemu po pravilima struke.</t>
  </si>
  <si>
    <t>Prije nego se počne žbukati, potrebno je izvršiti predradnje čišžćenja i ispuhivanja fuga, vlaženje zidne površine vodom, te špricanje cem.mortom 1:1. Ako je zbog kiše ploha zida isuviše mokra, žbukanje treba odgoditi sve dok ploha zida ne bude dovoljno suha. Žbukanje se ne smije vršiti dok je temperatura prostora previsoka ili preniska, da žbuka ne bi ispucala.</t>
  </si>
  <si>
    <t>Prilikom žbukanja unutarnjih zidova izvesti zaštitu izbočenih bridova umetanjem u žbuku aluminijskih ili plastičnih profila.</t>
  </si>
  <si>
    <t>Mjerenje i obračun radova</t>
  </si>
  <si>
    <t>Obračun se vrši prema postojećim normama GN-301</t>
  </si>
  <si>
    <t>Pročeljne površine , bilo da su obrađene umjetnim kamenom, plemenitom žbukom, plastičnom žbukom, pročeljnom bojoj s otapalima ili na bilo koji drugi način, obračubnavaju se po 1m2, s tim što će se svi elementi na pročelju ( udubine, istake, trake, vijenci, prozorske klupčice, uklade, pilastri, utori i slično), bez obzira radi li se ručno ili kalupom, obračunavati u m' i pretvarati u m2 po ovoj ljestvici:</t>
  </si>
  <si>
    <t>a) razvijene širine do 12cm, za 1m' računa se 0,35m2</t>
  </si>
  <si>
    <t>b) razvijene širimne od 12cm do 18cm, za 1m' računa se 0,75m2</t>
  </si>
  <si>
    <t>c) razvijene širine od 18cm do 25cm, za 1m' računa se 0,75m2</t>
  </si>
  <si>
    <t>d) razvijene širine od 25cm do 50cm, za 1m' računa se 1,00m2</t>
  </si>
  <si>
    <t>e) razvijene širine od 50cm do 75 cm, za 1m' računa sw 1,25m2</t>
  </si>
  <si>
    <t>f) razvijene širinr od 75cm do 100cm, za 1m' računa se 1,50m2</t>
  </si>
  <si>
    <t>g) razvijene širine od 100cm do 125cm, računa se 1,75m2</t>
  </si>
  <si>
    <t>h) razvijene širine od 125cm di 150cm, za 1m' računa se 2,00m2</t>
  </si>
  <si>
    <t>i) utori razvijene širine do 5cm, za 1,00 m', računa se 0,25m2</t>
  </si>
  <si>
    <t>To preračunavanje vrijedi i za profile s 4 ruba. Ako ima više rubova, dodaje se za svaki rub 20%, a najviše 40% od gornjih vrijednosti. Svaka krivina računa se kao i rub.</t>
  </si>
  <si>
    <t>Za sve elemente koji se razvijajuju obračunava se i sudarna površina s tim što se za svako križanje elemenata koji se razvijaju dodaje odgovarajuća razvijena površina prema prednjoj ljestvici.</t>
  </si>
  <si>
    <t>Otvori oko kojih postoje uložine ( špalete ), odbijaju se na ovaj način:</t>
  </si>
  <si>
    <t>a) otvori veličine do 3m2 ne odbijaju se , a njihove uložine se ne obračunavaju</t>
  </si>
  <si>
    <t>b) za otvore veličine od 3m2 do 5m2 odbijaju se površine preko 3m2, a njihove uložine se ne obračunavaju posebno.</t>
  </si>
  <si>
    <t>c) za otvore veličine preko 5m2 odbijaju se površine preko 3m2, a uložine se obračunavaju posebno.</t>
  </si>
  <si>
    <t>d) ako su uložine šire od 20cm tada se preko 20cm obračunava posebno po m2, s tim što se m' razvija prema navedenoj ljestvici u m2.</t>
  </si>
  <si>
    <t>Pri obnovi pročelja koja su obrađena raznom ukrasnom plastikom ( vijenci, pilastri, trake, nadprozornici, i druga ukrasna plastika) radovi se obračunavaju po m2 ortogonalne projekcije površune pročelja, bez odbitka otvora.</t>
  </si>
  <si>
    <t>Jedinična cijena zidarskih radova sadrži:</t>
  </si>
  <si>
    <t>b) sav materijal, osnovni i pomoćni</t>
  </si>
  <si>
    <t>c) sva manja potrebna štemanja, šlicanja i prilagođavanje ploha</t>
  </si>
  <si>
    <t>d) sva manja potrebna zatvaranja i zapuna šliceva i prodora te izravnavanje neravnina</t>
  </si>
  <si>
    <t xml:space="preserve"> a) sav rad, uključivo pomoćni</t>
  </si>
  <si>
    <t>e) sve unutarnje pretovare, transporte i manipulacije</t>
  </si>
  <si>
    <t>f) zaštitu zidova od utjecaja vrućine, hladnoće i atmosferskih nepogoda,</t>
  </si>
  <si>
    <t>g) sve potrebne pomoćne konstrukcije i skele,</t>
  </si>
  <si>
    <t>h) primjena mjere zaštite na radu i drugih važećih propisa,</t>
  </si>
  <si>
    <t>i) čišćenje prostorija i zidnih površina po završetku zidanja, te uklanjanje otpadaka</t>
  </si>
  <si>
    <t>4.1.</t>
  </si>
  <si>
    <t>Ponovno zidanje predhodno razgrađenih dijelova zidova od opeke. U cijenu uključena dobava cca 50% nove opeke MO-20 formata kao i stara,zidanje i obrada spojeva zida sa susjednim plohama.</t>
  </si>
  <si>
    <t>Zida se produžnim mortom MM-5 od bijelog cementa, prirodnog hidrauličnog vapna ( NHL-5 ) i kamenog agregata uz omjer smjese 1:3:4.</t>
  </si>
  <si>
    <t>4.2.</t>
  </si>
  <si>
    <t>Postupk izvedbe :</t>
  </si>
  <si>
    <t>a) priprema zida dana je u poz.2.7</t>
  </si>
  <si>
    <t>b) zapunjavanje očišćenih sljubnica mortom  MAPE-ANTIQUE ALLETTAMANTO ( sljubnice nakon ugradnje očistiti vlažnom spužvom.</t>
  </si>
  <si>
    <t>c) nanošenje akrilnog temeljnog premaza MAPEWRAP PRIMER 1 na površini zida.</t>
  </si>
  <si>
    <t>d) nanošenje sloja dvokonponentnog visokoduktilnog bezcementnog morta tipa PLANITOP HDM RESTAUO u debljini cca 5mm, u kojeg se utiskuje staklena mreža MAPEGRID G220, dok je mort još svjež. Mrežica se na mjestu spojeva mora preklapati najmanje 25cm u uzdužnom smjeru i najmanje 10cm u poprečnom smjeru.</t>
  </si>
  <si>
    <t>e) nakon postavljanja mreže nanosi se još jedan sloj morta u debljini 4-5mm.</t>
  </si>
  <si>
    <t>4.3.</t>
  </si>
  <si>
    <t>U rupe pronjera 14mm, dubine 30cm koje su predhodno ispuhane i tretirane temeljnjim premazom, ugrađuje se / sidri se užad u dubini od 25cm. , kemijskim sredstvom za sidrenje MAPEFIX VE SF.</t>
  </si>
  <si>
    <t>Predhodno ugradnji užad debljine 50cm, priprema se u polovici duljine ( 25cm) impregnacijskom smolom MAPEWRAP 31 i posipa kvarcnim pijeskom.</t>
  </si>
  <si>
    <t>Ostatak užadi ( 25cm) ravnomjerno se raširi po površini zida te inpregnira i lijepi za površinu zida ojačanu mrežom od staklenih vlakana, kitom MAPEWRAP 31 i završno posiplje suhim pijeskom QUARTZ 1,2.</t>
  </si>
  <si>
    <t>4.4.</t>
  </si>
  <si>
    <t>4.5.</t>
  </si>
  <si>
    <t>4.6.</t>
  </si>
  <si>
    <t>Po završnom injektiranju ukloniti cjevčice ( injektore ) i rupe ispuniti smjesom MAPE - ANTIQUE ALLETIAMENTO.</t>
  </si>
  <si>
    <t>4.7.</t>
  </si>
  <si>
    <t>Ukloniti sve postojeće slojeve oko pukotina, sa svake strane 50cm.</t>
  </si>
  <si>
    <t>Ukloniti sav slabo vezani materijal s površine. Isprati vodom - navlažiti podlogu.</t>
  </si>
  <si>
    <t>Nanijeti PLANITOP HDM MAXI dvokomponentni mort visoke duktilnosti u sloju 5-6 mm.</t>
  </si>
  <si>
    <t xml:space="preserve">Nanijeti drugi sloj morta  PLANITOP HDM MAXI debljini 5-6cm, dok je prvi sloj još svjež. </t>
  </si>
  <si>
    <t>Zagladiti površinu mortom za zaglađivanje (PLANITOP).</t>
  </si>
  <si>
    <t>4.8.</t>
  </si>
  <si>
    <t>Obračun po m' ugrađenog sidra</t>
  </si>
  <si>
    <t>ZIDARSKI RADOVI UKUPNO</t>
  </si>
  <si>
    <t>5.</t>
  </si>
  <si>
    <t>5.1.</t>
  </si>
  <si>
    <t>5.2.</t>
  </si>
  <si>
    <t>6.</t>
  </si>
  <si>
    <t>ANTIKOROZIVNA ZAŠTITA</t>
  </si>
  <si>
    <t>BRAVARKI RADOVI</t>
  </si>
  <si>
    <t>6.1.</t>
  </si>
  <si>
    <t>Pojačanje grednika čeličnim profilima u stropnoj konstrukciji prizemnog uličnog poslovnog prostora ( Diona ).</t>
  </si>
  <si>
    <t xml:space="preserve"> MONTAŽA ČELIČNE KONSTRUKCIJE</t>
  </si>
  <si>
    <t>TEHNIČKI PREGLED ČELIČNE KONSTRUKCIJE</t>
  </si>
  <si>
    <t>Čelična konstrukcija  antikorozivno taštičena prema opisu u uvodu, varenje prema opisu u uvodu.</t>
  </si>
  <si>
    <t>Prije izvedbe ugradnje čeličnih profila, drvenu gredu-e treba poduprijeti te špananjem armirati postojeći profil grede.</t>
  </si>
  <si>
    <t>6.2.</t>
  </si>
  <si>
    <t>NKV</t>
  </si>
  <si>
    <t xml:space="preserve">VKV </t>
  </si>
  <si>
    <t>BRAVARSKI RADOVI  UKUPNO:</t>
  </si>
  <si>
    <t>Izvedba - betoniranje krute armirano betonske dijafragme kao tlačne ploče podne konstrukcije tavanskog prostora ulične građevine, spregnute s postojećim drvenim grednikom.</t>
  </si>
  <si>
    <t>AB dijafragma - tlačna ploča debljune 10cm izvodi se betonom MB c25/30 i armira u sredini visine mrežom Q283 ( 6mm/10cm u oba smijera ), na distancerima.</t>
  </si>
  <si>
    <t>Sva bušenja kroz zidnu masu moraju se izvesti isključivo krunskim bušenjem bez vibracija.</t>
  </si>
  <si>
    <t xml:space="preserve">U arm.bet. Tlačnu ploču ugrađuju se ankeri za povezivanje s arm.bet torket oblogom istočnog nadozida i zabatnih zidova potkrovlja </t>
  </si>
  <si>
    <t>Ankeri L oblika 50x50cm profila 6mm/10cm ugradnje.</t>
  </si>
  <si>
    <t>Zabatni zidovi i istočni nadozid u potkrovlju, pojačavaju se jednostranom betonskom oblogom - torkret betonom sa strane potkrovlja, kako bi se ostvario kompozit- zajedičko djelovanje armirane obloge i postojećeg zidanog zida.</t>
  </si>
  <si>
    <t>Postojeći mort se uklanja iz sljubnica opeke u dubinu 10-15 mm.</t>
  </si>
  <si>
    <t>Površina zida se čisti, navlaži vodom i poprska cem,mlijekom. Prvi sloj bet.torkreta nanosi se u debljini od 20mm ( tlačne čvrstoće 20-30MPa ). Postavlja se armaturna mreža Q 283, uz uredno poklapanje, koja se povezuje sa sidrima, te se izvodi drugi sloj torkret betona,tako da ukupna debljina torkreta - arm.bet. obloge ne prelazi 4-6cm debljine.</t>
  </si>
  <si>
    <t>U stropnu konstrukciju izvode se izvodi za rasvjetu stubišta.</t>
  </si>
  <si>
    <t xml:space="preserve">Oplata  je obračunata u tesarskim radovima </t>
  </si>
  <si>
    <t>Podbetoniranje djelomično lokalno urušenog temeljnog tla ograničenog opsega.</t>
  </si>
  <si>
    <t>Temeljno tlo očistiti od urušene zemlje i djelova betonske podne obloge, te otvoreno tlo ispuniti betonom, betonskom intervencijom s obje strane zida.</t>
  </si>
  <si>
    <t>obračun prema ugrađenom betonu.</t>
  </si>
  <si>
    <t>Elektoinstalaterska pripomoć za izvedbu instalacija rasvjetnih tijela stubišta.</t>
  </si>
  <si>
    <t>KV</t>
  </si>
  <si>
    <t>kablovi za rasvjetu cca</t>
  </si>
  <si>
    <t xml:space="preserve"> 4.</t>
  </si>
  <si>
    <t>Pri izvedbi radova rušenja i demontaža, moraju se u potpunosti primjenjivati postojeći propisi - Pravilnik o zaštiti na radu u građevinarstvu, Građevinske norme i drugi propisi vezani za zaštitu na radu.</t>
  </si>
  <si>
    <t>Uključen transport, utovar i odvoz nasipa na dispoziciji i trošak deponije.! Završnu opečnu podnu oblogu sortirati i predati Investitoru u dvorištu građevine.</t>
  </si>
  <si>
    <t>Ručno obijanje unutrašnje postojeće žbuke, debljine 3-5cm, s opečnih zidova, radi izvođenja radova statičke sanacije. Nakon obijanja žbuke postojeći mort iz sljubnica opeke (reške)ukloniti u dubini 10-15mm.</t>
  </si>
  <si>
    <t>Eventualno nespecificirane radove izvesti isključivo po nalogu nadzornog inženjera, odnosno po odobrenju nadzornog inženjera ako Izvođač opravdano predlaže izvedbu troškovnikom nespecificiranih radova. Obvezan upis naloga u građevinski dnevnik za izvedbu radova. Obračun prema ponudi Izvođača prihvaćenoj od strane nadzornog inženjera ili po stvarno utrošenim satima, ovjerenim od strane nadzornog inženjera.</t>
  </si>
  <si>
    <t>Odvoz na deponiju otpadnog materijala , H i V transport, utovar i trošak deponije uključeni.</t>
  </si>
  <si>
    <t>Odvoz na deponiju , H i V transport kao i trošak deponije uključen.</t>
  </si>
  <si>
    <r>
      <rPr>
        <sz val="10"/>
        <rFont val="Calibri"/>
        <family val="2"/>
        <charset val="238"/>
        <scheme val="minor"/>
      </rPr>
      <t>Ukupno</t>
    </r>
    <r>
      <rPr>
        <b/>
        <sz val="10"/>
        <rFont val="Calibri"/>
        <family val="2"/>
        <scheme val="minor"/>
      </rPr>
      <t xml:space="preserve"> </t>
    </r>
  </si>
  <si>
    <t>Zaštita postojećih podova i otvora unutar građevine tijekom izvedbe radova. Zaštita se izvodi od geotekstila težine 300g, PVC folije i OSB ploče debljine 15mm. Stavka uključuje dobavu, postavu, održavanje tijekom trajanja radova, te demontažu i zbrinjavanje demontiranog materijala po završetku izvođenja radova.</t>
  </si>
  <si>
    <t>Alternativa poz.3.5- Izvedba novog dvostrešnog krovišta nad stubištem. Svi elementi krovne konstrukcije nastrešnice, rogovi, poletvanje, stupovi tretirani premazima i pokrovni crijep su novi.</t>
  </si>
  <si>
    <t>ne zbrajati</t>
  </si>
  <si>
    <t>Izvedba drvene ukrute ispod rogova u potkrovlju. Stavka uključuje izvedbu dijagonalne ukrute krovne konstrukcije ispod rogova, daskama u dispoziciji prema projektu. Daske dim.20x2,4cm, za rogove se spajaju čavlima s najmanje 4 komada na svim spojevima. daske predhodno obrađene antiinsekticidnim i antifugicidnim premazima.</t>
  </si>
  <si>
    <t xml:space="preserve"> ukupne duljine dijagonalnih ukruta</t>
  </si>
  <si>
    <r>
      <t>Nabava materijala i izvedba krute dijafragme drvenon tlačnom pločom preko postojećeg drvenog grednika. Izvode se dva ukručujuća sloja križno lameliranih drvenih ( furniranih ) ploča - blažujke d</t>
    </r>
    <r>
      <rPr>
        <sz val="10"/>
        <rFont val="Calibri"/>
        <family val="2"/>
        <charset val="238"/>
      </rPr>
      <t>=24mm, postavljenih međusobno okomito bez preklapanja spojeva u istom sloju.</t>
    </r>
  </si>
  <si>
    <r>
      <t>Elementi sprezanja drvenog grednika i a.b.ploče izvodi se tipskim vijcima promjera 16mm. Za sprezanje drvo-beton s europskim certifikatom, duljine 22cm, dubine zabijanja u drvo 12cm. Ugrađuje se preko oplate u drveni grednik s razmakom s</t>
    </r>
    <r>
      <rPr>
        <sz val="10"/>
        <rFont val="Calibri"/>
        <family val="2"/>
        <charset val="238"/>
      </rPr>
      <t xml:space="preserve">=15cm u krajnjim četvrtinama raspona grednika, odnosno s razmakom od 25cm u srednjoj polovini raspona grednika. </t>
    </r>
  </si>
  <si>
    <t>Šalovanje horizontalnih a.b.serklaža u dvostranoj oplati</t>
  </si>
  <si>
    <t>3.18.</t>
  </si>
  <si>
    <t>Izrada i montaža talpi gazišta drvenog stubišta za silazak u podrum zajedno sa potrebnom podkonstrukcijom. Drvo četinari I klasa ( prva ), zaštićeno i finalno bojano.</t>
  </si>
  <si>
    <t>Nabava materijala i izvedba ojačane zidova zgrade jednostrano konpozitnom armaturom od staklenih vlakana FRCM.</t>
  </si>
  <si>
    <t>Nabava i ugradnja FRP užadi / sidra od staklenih vlakana  MAPEWRAP G FIOCCO promjera 10mm, za sidrenje FRCM mreže.</t>
  </si>
  <si>
    <t xml:space="preserve">Strojno žbukanje ploha saniranih zidova vapneno cementnom žbukom završnim finiranjem. Debljina sloja žbuke cca 15 - 20mm. </t>
  </si>
  <si>
    <t>Predhodni prskanje plohe zida cementnim mlijekom. Na bridove ploha zida postaviti prije žbukanja tipske profile za ojačanje ruba ( uključeno u ciejnu izvedbe žbukanja ). Uključiva obrada spojeva ruba žbuke i susjednih zidova i stropova. Visina rada do 3,80m. Prije rada provjeriti visinu izrada instalacija. bez obzira na veličinu i oblik plohe koja se žbuka.</t>
  </si>
  <si>
    <t xml:space="preserve">Dan prije injektiranja unutrašnjost pukotina potpuno zasititi vodom kroz plastične štrcaljke. </t>
  </si>
  <si>
    <t>Sva mjesta gdje bi mješavina mogla curiti predhodno zatvoriti mortom, a nakon injektiranja , mort odstraniti.</t>
  </si>
  <si>
    <t>Raditi s prekidima kako bi injekciona masa postigla određenu čvrstoću.</t>
  </si>
  <si>
    <t>Obračun po m' pukotine.</t>
  </si>
  <si>
    <t>Popravak lokalnih manjih pukotina primjenomtankoslojne armirane žbuke -FRCM sustav.</t>
  </si>
  <si>
    <t>Nakon ugradnje spiralnih sidara, u prvi sloj morta , u sljubnice se unosi sloj morta na bazi hidrauličnog vapla ili pucolanskog cementa, debljine  2cm.</t>
  </si>
  <si>
    <t>Prema odluci nadzornog inženjera na pojedinim pozicijama će se sva metoda kombinirati s injektiranjem zidnih elemenata.</t>
  </si>
  <si>
    <t>Oplata je obrađena u tesarskim radovima. Tlačna ploča sa svim sidrima prema nacrtu</t>
  </si>
  <si>
    <t>Komplet zahvat - uključuje čišćenje otvora od urušene zemlje i betonske podne obloge , te ugradnja betona C16/20 uz nabijanje odnosno, podbijanje pod nosivi zid podrumske konstrukcije, te poravnavanje s betonskom podnom konstrukcijom prostorija podruma, u kojima se vrši intervencija .</t>
  </si>
  <si>
    <t>U troškove izvršenja radova ulaze i svi eventualni zastoji zbog niskih temperatura, visokih temperatura, te rješavanje problema zbog eventualne pojave podzemnih voda.</t>
  </si>
  <si>
    <t>Demontaža drvenog dvostrešnog krovišta nad stubištem tlocrtne dim.4,85x 8,50 cm.  Rogovi, poletvanje, nazidnice i crijep, sortirati i odložiti za ponovnu ugradnju. Uključen opšavni lim.</t>
  </si>
  <si>
    <t>Stube za silazak u podrum, dimenzije talpi 120x30x5cm    kom. 12</t>
  </si>
  <si>
    <t>komp</t>
  </si>
  <si>
    <t>Demontaža žbukanog podgleda preko letvice  stropne konstrukcije drvenog grednika. Sve do čistih greda stropne konstrukcije.</t>
  </si>
  <si>
    <t>2.8.</t>
  </si>
  <si>
    <t>Ručna obijanja oštećene fasadne žbuke, debljine 3-5cms ravnih, odnosno blago zaobljenih ploha pročelja. Odvoz šute na deponij . Uključen sav H i V transport. Čišćenje zida nakon obijanja žbuke kao 2.7.</t>
  </si>
  <si>
    <t xml:space="preserve"> 2.10.</t>
  </si>
  <si>
    <t>2.11.</t>
  </si>
  <si>
    <t>Prije razgradnje zida, snimiti detalj postojećeg krovnog vijenca, radi ponovne izvedbe.</t>
  </si>
  <si>
    <t>Skidanje završnih slojeva žbuke gleta i farbe s podgleda masivnih kamenih stepenica.</t>
  </si>
  <si>
    <t>Doprema, montaža, demontaža i amortizacija za vrijeme izvedbe radova privremene skele zaa izvedbu  unutarnjih radova na zidovima građevine, visine do 5,0m</t>
  </si>
  <si>
    <t>Visina skele do 4,0mm , 2 skele</t>
  </si>
  <si>
    <t>OSB 15mm</t>
  </si>
  <si>
    <t>Izvedba - ponovna montaža drvene krovne konstrukcije ( predhodno demontirane ) dvoštrešnog krovišta nad stubištem tlocrta dim.4,85x   8,50 cm., nakon izvedbe arm.bet. Montažne stropne konstrukcije prostora stubišta. Rogovi, poletvavanje, nazidnice i crijep, postojeći uz minimalnu doradu, odnosno zamjenu dotrajalih elemenata krova. ( cca 20% ). uključen novi bakreni oluk.</t>
  </si>
  <si>
    <t>horizontalni bakreni oluk novi</t>
  </si>
  <si>
    <t xml:space="preserve">vertikalni okrugli bakreni odvod novi </t>
  </si>
  <si>
    <t>Izrada " malih " kliješta uz sljemeno spajanje rogova obostrano, od dasaka mosnica dim.20x4,8cm. Pričvršćuju se na rogove čavlanjem.</t>
  </si>
  <si>
    <t>duljina daske mosnice 2x150cm</t>
  </si>
  <si>
    <t xml:space="preserve">parova </t>
  </si>
  <si>
    <t>Izrada uzdužne dašćane ukrute s donje strane " malih " kliješta po cijeloj dužini krovišta. Daske dimenzije 20x2,4cm pričvršćuju se na svaki element "malih" kliješta čavlanjem, a uzdužno tipskim metalnim čavlanim vezama</t>
  </si>
  <si>
    <t>Povezivanje preko podrožnica i uzdužne dašćane ukrute. Spone se sidre u torkret i povezuju s drvenom konstrukcijom.</t>
  </si>
  <si>
    <t>Drvena tlačna ploča izvodi se preko grednika u podnoj konstrukciji prostorije stana u dvorišnom krilu na elaži +2,68</t>
  </si>
  <si>
    <t>Drvene tlačne ploče povezuju se sa zidovma na koje se oslanja nosiva etažna konstrukcija te i sa poprečnim zidovima na koje se ne oslanja nosiva etažna konstrukcija i ploče međusobno. U svemu prema nacrtu povezivanja čeličnim L profilom dim.100x80x10mm.</t>
  </si>
  <si>
    <t>Prihvat čeličnog profila za drvo izvodi se vijcima za drvo dok se L profil sidri u zid ( vanjski zidovi ) odnosno povezuje s L profilom ukrute stropa druge strane ( prostorije). Vijcima, odnosno sidrima  M16 koji se ugrađuju na razmacima od 1,0m. L profil jednog i drugog smijera na sudarnim uglovima zavaruje se u jedinstveni spoj/sustav.</t>
  </si>
  <si>
    <t>Uključeni čelični spojno-sidreni elementi.</t>
  </si>
  <si>
    <t>vruče cinčani čel profili L 100x 80x10</t>
  </si>
  <si>
    <t>vruče cinčani čel profil L 100x80x10</t>
  </si>
  <si>
    <t>Sidra u vanjski zid dulj 30-50cm</t>
  </si>
  <si>
    <t>Povezni vijak kroz zid 15-30cm</t>
  </si>
  <si>
    <t xml:space="preserve">sidra u vanjski zid </t>
  </si>
  <si>
    <t>povezni vijak kroz zid 60cm</t>
  </si>
  <si>
    <t>povezni vijak kroz zid 15-30cm</t>
  </si>
  <si>
    <t>Dimenzija talpi  120x30x5cm</t>
  </si>
  <si>
    <t>3.19.</t>
  </si>
  <si>
    <t>Demontaža i ponovna montaža nakon preziđivanja zida od ipeke drvenih vrata - krila i futer štok</t>
  </si>
  <si>
    <t>stolarskih dim 130x 260 x u zidu od 60cm</t>
  </si>
  <si>
    <t>stolarskih dim 80x 220 x u zidu od 60cm</t>
  </si>
  <si>
    <t>3.20.</t>
  </si>
  <si>
    <t>Izrada oplate preko oplatne rasponske konstrukcije bez podupiranja (fiksira se za zidove ) za betoniranje ab ploče iznad stubišta.</t>
  </si>
  <si>
    <t>Kao 4.1. - zidovi stubišta . Na zidanju ziđa stubušta uključena izrada profiliranog završnog vijenca prema postojećem.</t>
  </si>
  <si>
    <t>Kao 4.2. samo ugradnja FRCM sustava C 120 u podgledu kraka stubišta u širini od 60cm,koje je izvedeno od kamenih masivnih talpi, trokutnog presjeka, te na lokalnim pukotinama prema uputi proizvođača.</t>
  </si>
  <si>
    <t xml:space="preserve">Ugradnja 2kom / m2 zida </t>
  </si>
  <si>
    <t>obostranih duljina 100cm</t>
  </si>
  <si>
    <t>Injektiranje pukotina ( konsolidacijsko injektiranje ). Stavka uključuje čišćenje pukotina od starog raspucanog morta , ispuhivanje, vlaženje i injektiranje. Prije injektiranja izbušiti otvore promjera 16-20mm, u dubini od 1/2- 2/3 dubine zida i postava injektora na svakih 10-15cm. pod kutem od 30-40 stupnjeva u koje se ugrađuju plastične štrcaljke promjera 10-15mm, kroz koje će se injektirati becementna mješavina, spravljena od MAPE-ANTIQUE I-15, pod pritiskom 1 bara.</t>
  </si>
  <si>
    <r>
      <t xml:space="preserve">U svježi mort utisnuti alkalno otpornu armaturnu mrežu od staklenih vlakana MAPEGRIO G120 oko i preko pukotine </t>
    </r>
    <r>
      <rPr>
        <sz val="10"/>
        <rFont val="Calibri"/>
        <family val="2"/>
        <charset val="238"/>
      </rPr>
      <t>± 50cm. S obje strane pukotine.</t>
    </r>
  </si>
  <si>
    <t>4.9.</t>
  </si>
  <si>
    <t xml:space="preserve">Izvedba pojačanja nadvoja ( gdje je to s obzirom na lučna zidanja moguće ) i parapeta, pojačanjem njihove duktilnosti ugradnjom spiralnih sidara promjera 8mm, u predhodno očišćene sljubnice ( svaki 2 ili 3 red) morta u dubini cca 3,0cm ( šivanja pukotine ). Sidra se ugrađuju min. duljine po 50cm s obje strane pukotina parapeta. </t>
  </si>
  <si>
    <t>4.10.</t>
  </si>
  <si>
    <t>4.11.</t>
  </si>
  <si>
    <t>Zatvaranje raznih šliceva  i prodora u zidovima reparaturnim mortom.</t>
  </si>
  <si>
    <t xml:space="preserve">manjih dimenzija </t>
  </si>
  <si>
    <t xml:space="preserve">većih dimenzija </t>
  </si>
  <si>
    <t xml:space="preserve">Žbukanje obijenog dijela dvorišnog pročelja od terena do krovnog vijenca ( uključivo i vijenac ) nakon sanacije pukotina žbukom prema postojećoj preko zida od ipeke, uz eventualno potrebne predradnje ( grundiranje i sl). </t>
  </si>
  <si>
    <t>Finalna obrada kao postojeće</t>
  </si>
  <si>
    <t xml:space="preserve">Komplet </t>
  </si>
  <si>
    <t>Bravarska pripomoć kod ugradnje L profila 100x80x10mm, prema opisu Poz.3.13.</t>
  </si>
  <si>
    <t>Pojačanje grednika izvodi se na paru drvenih greda ispod zidova prvog kata kojima su u prenamjeni prizemlja srušeni ( uklonjeni ) zidovi kontinuiteta  s prvog kata prema podrumu i temelju.</t>
  </si>
  <si>
    <r>
      <t>AB tlačna ploča - spregnuta konstrukcija povezuje se s obodnim tidovima sidrenim križevima rebraste armature promjera 14mm, duljine l</t>
    </r>
    <r>
      <rPr>
        <sz val="10"/>
        <rFont val="Calibri"/>
        <family val="2"/>
        <charset val="238"/>
      </rPr>
      <t>=2x1000mm= 2000mm.</t>
    </r>
  </si>
  <si>
    <r>
      <t xml:space="preserve">Broj križeva prikazan je u nacrtu. Sidra su 500mm savijena pod kutem od 135 </t>
    </r>
    <r>
      <rPr>
        <sz val="10"/>
        <rFont val="Calibri"/>
        <family val="2"/>
        <charset val="238"/>
      </rPr>
      <t>˚ radi uloška u zid. Na uglovima se ugrađuju jednostruka sidra.</t>
    </r>
    <r>
      <rPr>
        <sz val="10"/>
        <rFont val="Calibri"/>
        <family val="2"/>
        <charset val="238"/>
        <scheme val="minor"/>
      </rPr>
      <t xml:space="preserve">Za sidrenje sa svim obodnim zidovima buše se rupe promjera 20mm. U predhodno ispukanu, vodom zasićenu i temeljnim premazom tretiranu rupu ugrađuju / sidre epoksidnom smolom MAPEFIX VE SF prema uputi proizvođaća. </t>
    </r>
  </si>
  <si>
    <r>
      <t>Spoj torkretne obloge sa zidanim zidom ostvaruje se izvedbom sidara od čeličnih armaturnih rebrastih šipki, promjera 8mm,savijenih u polovinu pod kutem od 135</t>
    </r>
    <r>
      <rPr>
        <sz val="10"/>
        <rFont val="Calibri"/>
        <family val="2"/>
        <charset val="238"/>
      </rPr>
      <t>˚</t>
    </r>
    <r>
      <rPr>
        <sz val="10"/>
        <rFont val="Calibri"/>
        <family val="2"/>
        <charset val="238"/>
        <scheme val="minor"/>
      </rPr>
      <t xml:space="preserve"> u količini od 6kom/m2 površine zida. U predhodno pripremljene rupe u zidanom zidu sidra se učvršćuju epoksidnim sredstvom za sidrenje MAPEFIX VE SF.</t>
    </r>
  </si>
  <si>
    <r>
      <t>Izvedba arm.bet stropne ploče d</t>
    </r>
    <r>
      <rPr>
        <sz val="10"/>
        <rFont val="Calibri"/>
        <family val="2"/>
        <charset val="238"/>
      </rPr>
      <t>=12cm, svjetlog raspona 2,9m. Beton razreda tlačne čvrstoće C 20/25</t>
    </r>
  </si>
  <si>
    <t xml:space="preserve"> Izvedba rubnih horizontalnih serklaža stropne konstrukcije stubišnog prostora, dimenzije 30x30cm. Beton razreda tlačne čvrstoće  C20/25.</t>
  </si>
  <si>
    <t>U arm.bet. Serklažu izvesti elemente završnog krovnog vijenca prema postojećem.</t>
  </si>
  <si>
    <t>Prije betoniranja nadzorni inženjer mora pregledati očišćeno i pripremljeno temeljno tlo, te odobriti betoniranje.</t>
  </si>
  <si>
    <t>armatura mreža Q 283 neto</t>
  </si>
  <si>
    <t>armatura neto</t>
  </si>
  <si>
    <t xml:space="preserve">armatura Q283 neto </t>
  </si>
  <si>
    <t>sidra kom 1080</t>
  </si>
  <si>
    <t>armatura Q283 neto</t>
  </si>
  <si>
    <t>križna sidra   parova 35, jednostr. Kom 15 , neto</t>
  </si>
  <si>
    <t>Ankeri neto</t>
  </si>
  <si>
    <t>2.12.</t>
  </si>
  <si>
    <t>Demontaža rasvijetnih tijela sa stropova i pohrana istih kod naručitelja.</t>
  </si>
  <si>
    <t>Čelični profil UNP240 ugrađuje se na 4 grede  obostrano - sa svake strane drvene grede po jedan UNP240. Par UNP 240 profila, spregnuti su međusobno s drvenom gredom, vijcima M16 u dispoziciji prema nacrtu. Duljina svakog od 8 kom UNP240 je 5,70m. Ležajna čelična konstrukcija - prema nacrtu uključena  u izvedbu pojedinog para čel.profila.</t>
  </si>
  <si>
    <t>2xUNP240 spregnute sa  postojećim drvenom gredom + ležajna konstrukcija 2x komplet</t>
  </si>
  <si>
    <t>6.3.</t>
  </si>
  <si>
    <t>6.4.</t>
  </si>
  <si>
    <t>6.5.</t>
  </si>
  <si>
    <t>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</si>
</sst>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4" formatCode="_-* #,##0.00\ &quot;kn&quot;_-;\-* #,##0.00\ &quot;kn&quot;_-;_-* &quot;-&quot;??\ &quot;kn&quot;_-;_-@_-"/>
    <numFmt numFmtId="43" formatCode="_-* #,##0.00_-;\-* #,##0.00_-;_-* &quot;-&quot;??_-;_-@_-"/>
    <numFmt numFmtId="164" formatCode="_-* #,##0.00\ _k_n_-;\-* #,##0.00\ _k_n_-;_-* &quot;-&quot;??\ _k_n_-;_-@_-"/>
    <numFmt numFmtId="165" formatCode="_-&quot;£&quot;* #,##0_-;\-&quot;£&quot;* #,##0_-;_-&quot;£&quot;* &quot;-&quot;_-;_-@_-"/>
    <numFmt numFmtId="166" formatCode="_-&quot;£&quot;* #,##0.00_-;\-&quot;£&quot;* #,##0.00_-;_-&quot;£&quot;* &quot;-&quot;??_-;_-@_-"/>
    <numFmt numFmtId="167" formatCode="&quot;$&quot;#,##0_);\(&quot;$&quot;#,##0\)"/>
    <numFmt numFmtId="168" formatCode="#,##0.00_ ;[Red]\-#,##0.00\ "/>
    <numFmt numFmtId="169" formatCode="&quot;DM&quot;#,##0.00;[Red]\-&quot;DM&quot;#,##0.00"/>
    <numFmt numFmtId="170" formatCode="0.00;[Red]0.00"/>
    <numFmt numFmtId="171" formatCode="\$#,##0_);&quot;($&quot;#,##0\)"/>
    <numFmt numFmtId="172" formatCode="_-* #,##0.00\ _€_-;\-* #,##0.00\ _€_-;_-* &quot;-&quot;??\ _€_-;_-@_-"/>
    <numFmt numFmtId="173" formatCode="#,000.00\ &quot;kn&quot;;\-0;;@"/>
    <numFmt numFmtId="174" formatCode="#,##0.00&quot;      &quot;;\-#,##0.00&quot;      &quot;;&quot; -&quot;#&quot;      &quot;;@\ "/>
    <numFmt numFmtId="175" formatCode="_(&quot;kn&quot;\ * #,##0.00_);_(&quot;kn&quot;\ * \(#,##0.00\);_(&quot;kn&quot;\ * &quot;-&quot;??_);_(@_)"/>
    <numFmt numFmtId="176" formatCode="_(&quot;€&quot;* #,##0.00_);_(&quot;€&quot;* \(#,##0.00\);_(&quot;€&quot;* &quot;-&quot;??_);_(@_)"/>
    <numFmt numFmtId="177" formatCode="_-[$€-2]\ * #,##0.00_-;\-[$€-2]\ * #,##0.00_-;_-[$€-2]\ * \-??_-"/>
    <numFmt numFmtId="178" formatCode="0.00_)"/>
    <numFmt numFmtId="179" formatCode="General_)"/>
    <numFmt numFmtId="180" formatCode="_-* #,##0.00\ [$€-1]_-;\-* #,##0.00\ [$€-1]_-;_-* &quot;-&quot;??\ [$€-1]_-;_-@_-"/>
    <numFmt numFmtId="181" formatCode="_-* #,##0.00_-;\-* #,##0.00_-;_-* \-??_-;_-@_-"/>
    <numFmt numFmtId="182" formatCode="#,##0.00&quot; HRD&quot;_ ;[Red]\-#,##0.00&quot; HRD&quot;\ "/>
    <numFmt numFmtId="183" formatCode="_-* #,##0.00&quot; kn&quot;_-;\-* #,##0.00&quot; kn&quot;_-;_-* \-??&quot; kn&quot;_-;_-@_-"/>
    <numFmt numFmtId="184" formatCode="_-* #,##0&quot; DM&quot;_-;\-* #,##0&quot; DM&quot;_-;_-* &quot;- DM&quot;_-;_-@_-"/>
    <numFmt numFmtId="185" formatCode="_-* #,##0.00\ _S_I_T_-;\-* #,##0.00\ _S_I_T_-;_-* &quot;-&quot;??\ _S_I_T_-;_-@_-"/>
    <numFmt numFmtId="186" formatCode="#,##0;\-#,##0;&quot;-&quot;"/>
    <numFmt numFmtId="187" formatCode="#,##0.00;\-#,##0.00;&quot;-&quot;"/>
    <numFmt numFmtId="188" formatCode="#,##0%;\-#,##0%;&quot;- &quot;"/>
    <numFmt numFmtId="189" formatCode="#,##0.0%;\-#,##0.0%;&quot;- &quot;"/>
    <numFmt numFmtId="190" formatCode="#,##0.00%;\-#,##0.00%;&quot;- &quot;"/>
    <numFmt numFmtId="191" formatCode="#,##0.0;\-#,##0.0;&quot;-&quot;"/>
    <numFmt numFmtId="192" formatCode="[Blue]#,##0;[Blue]\(#,##0\)"/>
    <numFmt numFmtId="193" formatCode="#,##0;\(#,##0\)"/>
    <numFmt numFmtId="194" formatCode="&quot;$&quot;#,##0;[Red]\-&quot;$&quot;#,##0"/>
    <numFmt numFmtId="195" formatCode="&quot;$&quot;#,##0.00;[Red]\-&quot;$&quot;#,##0.00"/>
    <numFmt numFmtId="196" formatCode="[Red]0%;[Red]\(0%\)"/>
    <numFmt numFmtId="197" formatCode="0%;\(0%\)"/>
    <numFmt numFmtId="198" formatCode="\ \ @"/>
    <numFmt numFmtId="199" formatCode="\ \ \ \ @"/>
    <numFmt numFmtId="200" formatCode="_(* #,##0.00_);_(* \(#,##0.00\);_(* \-??_);_(@_)"/>
    <numFmt numFmtId="201" formatCode="#00_ ;"/>
    <numFmt numFmtId="202" formatCode="_-* #,##0.00\ _k_n_-;\-* #,##0.00\ _k_n_-;_-* \-??\ _k_n_-;_-@_-"/>
    <numFmt numFmtId="203" formatCode="_-* #,##0\ _S_k_-;\-* #,##0\ _S_k_-;_-* &quot;-&quot;\ _S_k_-;_-@_-"/>
    <numFmt numFmtId="204" formatCode="_-* #,##0\ _z_ł_-;\-* #,##0\ _z_ł_-;_-* &quot;-&quot;\ _z_ł_-;_-@_-"/>
    <numFmt numFmtId="205" formatCode="_-* #,##0.00\ _z_ł_-;\-* #,##0.00\ _z_ł_-;_-* &quot;-&quot;??\ _z_ł_-;_-@_-"/>
    <numFmt numFmtId="206" formatCode="_-[$€]\ * #,##0.00_-;\-[$€]\ * #,##0.00_-;_-[$€]\ * &quot;-&quot;??_-;_-@_-"/>
    <numFmt numFmtId="207" formatCode="&quot;- &quot;@"/>
    <numFmt numFmtId="208" formatCode="#&quot;.&quot;"/>
    <numFmt numFmtId="209" formatCode="_-* #,##0\ &quot;zł&quot;_-;\-* #,##0\ &quot;zł&quot;_-;_-* &quot;-&quot;\ &quot;zł&quot;_-;_-@_-"/>
    <numFmt numFmtId="210" formatCode="_-* #,##0.00\ &quot;zł&quot;_-;\-* #,##0.00\ &quot;zł&quot;_-;_-* &quot;-&quot;??\ &quot;zł&quot;_-;_-@_-"/>
    <numFmt numFmtId="211" formatCode="0;\-0;;@"/>
    <numFmt numFmtId="212" formatCode="#,##0.00\ _k_n"/>
    <numFmt numFmtId="213" formatCode="0.00_ ;\-0.00\ "/>
  </numFmts>
  <fonts count="209">
    <font>
      <sz val="9"/>
      <name val="Arial CE"/>
      <charset val="238"/>
    </font>
    <font>
      <sz val="10"/>
      <name val="Arial CE"/>
      <charset val="238"/>
    </font>
    <font>
      <sz val="8"/>
      <name val="Arial CE"/>
      <charset val="238"/>
    </font>
    <font>
      <sz val="9"/>
      <name val="Arial CE"/>
      <charset val="238"/>
    </font>
    <font>
      <sz val="10"/>
      <name val="Helv"/>
    </font>
    <font>
      <sz val="10"/>
      <name val="Arial CE"/>
      <family val="2"/>
      <charset val="238"/>
    </font>
    <font>
      <sz val="9"/>
      <name val="Arial"/>
      <family val="2"/>
      <charset val="238"/>
    </font>
    <font>
      <sz val="10"/>
      <name val="Arial"/>
      <family val="2"/>
      <charset val="238"/>
    </font>
    <font>
      <b/>
      <sz val="10"/>
      <name val="Arial"/>
      <family val="2"/>
      <charset val="238"/>
    </font>
    <font>
      <sz val="11"/>
      <name val="Arial"/>
      <family val="2"/>
      <charset val="238"/>
    </font>
    <font>
      <sz val="9"/>
      <name val="Arial"/>
      <family val="2"/>
    </font>
    <font>
      <b/>
      <sz val="10"/>
      <name val="Arial"/>
      <family val="2"/>
    </font>
    <font>
      <sz val="10"/>
      <name val="Arial"/>
      <family val="2"/>
    </font>
    <font>
      <sz val="10"/>
      <color indexed="8"/>
      <name val="Arial"/>
      <family val="2"/>
      <charset val="238"/>
    </font>
    <font>
      <b/>
      <sz val="10"/>
      <color indexed="8"/>
      <name val="Arial"/>
      <family val="2"/>
      <charset val="238"/>
    </font>
    <font>
      <sz val="10"/>
      <color indexed="8"/>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u/>
      <sz val="10"/>
      <color indexed="12"/>
      <name val="Arial"/>
      <family val="2"/>
      <charset val="238"/>
    </font>
    <font>
      <sz val="12"/>
      <name val="Arial"/>
      <family val="2"/>
      <charset val="238"/>
    </font>
    <font>
      <sz val="10"/>
      <name val="Times New Roman CE"/>
      <family val="1"/>
      <charset val="238"/>
    </font>
    <font>
      <sz val="12"/>
      <name val="Times New Roman CE"/>
      <family val="1"/>
      <charset val="238"/>
    </font>
    <font>
      <sz val="11"/>
      <name val="Arial"/>
      <family val="2"/>
    </font>
    <font>
      <sz val="10"/>
      <color indexed="10"/>
      <name val="Arial"/>
      <family val="2"/>
      <charset val="238"/>
    </font>
    <font>
      <sz val="10"/>
      <color indexed="8"/>
      <name val="Arial CE"/>
      <family val="2"/>
      <charset val="238"/>
    </font>
    <font>
      <sz val="10"/>
      <color indexed="9"/>
      <name val="Arial"/>
      <family val="2"/>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color indexed="52"/>
      <name val="Arial"/>
      <family val="2"/>
      <charset val="238"/>
    </font>
    <font>
      <b/>
      <sz val="10"/>
      <color indexed="9"/>
      <name val="Arial"/>
      <family val="2"/>
      <charset val="238"/>
    </font>
    <font>
      <i/>
      <sz val="10"/>
      <color indexed="23"/>
      <name val="Arial"/>
      <family val="2"/>
      <charset val="238"/>
    </font>
    <font>
      <sz val="10"/>
      <color indexed="62"/>
      <name val="Arial"/>
      <family val="2"/>
      <charset val="238"/>
    </font>
    <font>
      <b/>
      <sz val="15"/>
      <color indexed="54"/>
      <name val="Calibri"/>
      <family val="2"/>
      <charset val="238"/>
    </font>
    <font>
      <b/>
      <sz val="13"/>
      <color indexed="54"/>
      <name val="Calibri"/>
      <family val="2"/>
      <charset val="238"/>
    </font>
    <font>
      <b/>
      <sz val="11"/>
      <color indexed="54"/>
      <name val="Calibri"/>
      <family val="2"/>
      <charset val="238"/>
    </font>
    <font>
      <u/>
      <sz val="10"/>
      <color indexed="12"/>
      <name val="Arial"/>
      <family val="2"/>
    </font>
    <font>
      <sz val="10"/>
      <name val="Helv"/>
      <charset val="238"/>
    </font>
    <font>
      <sz val="10"/>
      <name val="Helv"/>
      <charset val="204"/>
    </font>
    <font>
      <sz val="10"/>
      <name val="Arial"/>
      <family val="2"/>
      <charset val="204"/>
    </font>
    <font>
      <sz val="12"/>
      <color indexed="8"/>
      <name val="STE Info Office"/>
      <family val="2"/>
    </font>
    <font>
      <sz val="12"/>
      <color indexed="9"/>
      <name val="STE Info Office"/>
      <family val="2"/>
    </font>
    <font>
      <b/>
      <sz val="12"/>
      <color indexed="63"/>
      <name val="STE Info Office"/>
      <family val="2"/>
    </font>
    <font>
      <b/>
      <sz val="12"/>
      <color indexed="52"/>
      <name val="STE Info Office"/>
      <family val="2"/>
    </font>
    <font>
      <b/>
      <sz val="10"/>
      <name val="MS Sans Serif"/>
      <family val="2"/>
      <charset val="238"/>
    </font>
    <font>
      <sz val="10"/>
      <name val="Verdana"/>
      <family val="2"/>
      <charset val="238"/>
    </font>
    <font>
      <sz val="12"/>
      <color indexed="8"/>
      <name val="Arial"/>
      <family val="2"/>
      <charset val="238"/>
    </font>
    <font>
      <sz val="9"/>
      <name val="Tahoma"/>
      <family val="2"/>
      <charset val="238"/>
    </font>
    <font>
      <sz val="12"/>
      <color indexed="62"/>
      <name val="STE Info Office"/>
      <family val="2"/>
    </font>
    <font>
      <b/>
      <sz val="12"/>
      <color indexed="8"/>
      <name val="STE Info Office"/>
      <family val="2"/>
    </font>
    <font>
      <i/>
      <sz val="12"/>
      <color indexed="23"/>
      <name val="STE Info Office"/>
      <family val="2"/>
    </font>
    <font>
      <sz val="8"/>
      <name val="Arial"/>
      <family val="2"/>
    </font>
    <font>
      <sz val="12"/>
      <color indexed="17"/>
      <name val="STE Info Office"/>
      <family val="2"/>
    </font>
    <font>
      <b/>
      <sz val="12"/>
      <name val="Arial CE"/>
      <family val="2"/>
      <charset val="238"/>
    </font>
    <font>
      <b/>
      <sz val="12"/>
      <color indexed="8"/>
      <name val="Century Gothic"/>
      <family val="2"/>
      <charset val="238"/>
    </font>
    <font>
      <sz val="6.8"/>
      <color indexed="8"/>
      <name val="Arial Unicode MS"/>
      <family val="2"/>
      <charset val="238"/>
    </font>
    <font>
      <u/>
      <sz val="7.5"/>
      <color indexed="12"/>
      <name val="Arial CE"/>
      <charset val="238"/>
    </font>
    <font>
      <sz val="10"/>
      <color indexed="8"/>
      <name val="Century Gothic"/>
      <family val="2"/>
      <charset val="238"/>
    </font>
    <font>
      <sz val="11"/>
      <color indexed="19"/>
      <name val="Calibri"/>
      <family val="2"/>
      <charset val="238"/>
    </font>
    <font>
      <b/>
      <i/>
      <sz val="16"/>
      <name val="Arial"/>
      <family val="2"/>
    </font>
    <font>
      <sz val="11"/>
      <color indexed="8"/>
      <name val="Calibri"/>
      <family val="2"/>
    </font>
    <font>
      <sz val="8"/>
      <name val="Arial"/>
      <family val="2"/>
      <charset val="238"/>
    </font>
    <font>
      <sz val="12"/>
      <name val="Arial"/>
      <family val="2"/>
    </font>
    <font>
      <sz val="10"/>
      <name val="MS Sans Serif"/>
      <family val="2"/>
      <charset val="238"/>
    </font>
    <font>
      <sz val="10"/>
      <name val="Tahoma"/>
      <family val="2"/>
      <charset val="238"/>
    </font>
    <font>
      <sz val="11"/>
      <color indexed="8"/>
      <name val="Arial"/>
      <family val="2"/>
    </font>
    <font>
      <sz val="10"/>
      <color indexed="8"/>
      <name val="MS Sans Serif"/>
      <family val="2"/>
      <charset val="238"/>
    </font>
    <font>
      <sz val="11"/>
      <color indexed="8"/>
      <name val="Arial"/>
      <family val="2"/>
      <charset val="238"/>
    </font>
    <font>
      <b/>
      <sz val="11"/>
      <color indexed="8"/>
      <name val="Arial"/>
      <family val="2"/>
      <charset val="238"/>
    </font>
    <font>
      <i/>
      <sz val="10"/>
      <color indexed="21"/>
      <name val="Arial"/>
      <family val="2"/>
      <charset val="238"/>
    </font>
    <font>
      <sz val="12"/>
      <color indexed="20"/>
      <name val="STE Info Office"/>
      <family val="2"/>
    </font>
    <font>
      <sz val="10"/>
      <color indexed="8"/>
      <name val="Arial CE"/>
      <charset val="238"/>
    </font>
    <font>
      <sz val="9"/>
      <name val="Geneva"/>
      <family val="2"/>
      <charset val="238"/>
    </font>
    <font>
      <sz val="10"/>
      <name val="Univers (WN)"/>
    </font>
    <font>
      <b/>
      <sz val="18"/>
      <color indexed="62"/>
      <name val="Cambria"/>
      <family val="2"/>
    </font>
    <font>
      <b/>
      <sz val="15"/>
      <color indexed="62"/>
      <name val="STE Info Office"/>
      <family val="2"/>
    </font>
    <font>
      <b/>
      <sz val="13"/>
      <color indexed="62"/>
      <name val="STE Info Office"/>
      <family val="2"/>
    </font>
    <font>
      <b/>
      <sz val="11"/>
      <color indexed="62"/>
      <name val="STE Info Office"/>
      <family val="2"/>
    </font>
    <font>
      <sz val="12"/>
      <color indexed="52"/>
      <name val="STE Info Office"/>
      <family val="2"/>
    </font>
    <font>
      <sz val="12"/>
      <color indexed="10"/>
      <name val="STE Info Office"/>
      <family val="2"/>
    </font>
    <font>
      <sz val="12"/>
      <color indexed="8"/>
      <name val="Arial"/>
      <family val="2"/>
    </font>
    <font>
      <b/>
      <sz val="12"/>
      <color indexed="9"/>
      <name val="STE Info Office"/>
      <family val="2"/>
    </font>
    <font>
      <sz val="10"/>
      <name val="Futura Md L2"/>
      <family val="2"/>
      <charset val="238"/>
    </font>
    <font>
      <sz val="10"/>
      <name val="Times New Roman"/>
      <family val="1"/>
      <charset val="238"/>
    </font>
    <font>
      <sz val="12"/>
      <name val="Helv"/>
      <family val="2"/>
    </font>
    <font>
      <sz val="10"/>
      <name val="Helv"/>
      <family val="2"/>
    </font>
    <font>
      <sz val="10"/>
      <name val="Centrepiece_PP"/>
      <charset val="238"/>
    </font>
    <font>
      <u/>
      <sz val="11"/>
      <color indexed="12"/>
      <name val="Calibri"/>
      <family val="2"/>
      <charset val="238"/>
    </font>
    <font>
      <sz val="8"/>
      <name val="Arial Narrow"/>
      <family val="2"/>
      <charset val="238"/>
    </font>
    <font>
      <sz val="11"/>
      <name val="Arial CE"/>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0"/>
      <name val="MS Sans Serif"/>
      <family val="2"/>
      <charset val="238"/>
    </font>
    <font>
      <sz val="11"/>
      <name val="Times New Roman"/>
      <family val="1"/>
      <charset val="238"/>
    </font>
    <font>
      <sz val="10"/>
      <color indexed="12"/>
      <name val="Arial"/>
      <family val="2"/>
    </font>
    <font>
      <b/>
      <sz val="12"/>
      <name val="Arial"/>
      <family val="2"/>
    </font>
    <font>
      <sz val="10"/>
      <color indexed="14"/>
      <name val="Arial"/>
      <family val="2"/>
    </font>
    <font>
      <sz val="10"/>
      <color indexed="10"/>
      <name val="Arial"/>
      <family val="2"/>
    </font>
    <font>
      <sz val="18"/>
      <color indexed="54"/>
      <name val="Calibri Light"/>
      <family val="2"/>
      <charset val="238"/>
    </font>
    <font>
      <sz val="10"/>
      <color indexed="8"/>
      <name val="Calibri"/>
      <family val="2"/>
      <charset val="238"/>
    </font>
    <font>
      <sz val="11"/>
      <name val="Calibri"/>
      <family val="2"/>
      <charset val="238"/>
    </font>
    <font>
      <sz val="11"/>
      <color indexed="14"/>
      <name val="Calibri"/>
      <family val="2"/>
      <charset val="238"/>
    </font>
    <font>
      <sz val="12"/>
      <name val="Arial CE"/>
      <family val="2"/>
      <charset val="238"/>
    </font>
    <font>
      <sz val="12"/>
      <name val="HRHelvetica"/>
    </font>
    <font>
      <b/>
      <sz val="11"/>
      <color indexed="60"/>
      <name val="Calibri"/>
      <family val="2"/>
      <charset val="238"/>
    </font>
    <font>
      <b/>
      <sz val="15"/>
      <color indexed="48"/>
      <name val="Calibri"/>
      <family val="2"/>
      <charset val="238"/>
    </font>
    <font>
      <b/>
      <sz val="13"/>
      <color indexed="48"/>
      <name val="Calibri"/>
      <family val="2"/>
      <charset val="238"/>
    </font>
    <font>
      <b/>
      <sz val="11"/>
      <color indexed="48"/>
      <name val="Calibri"/>
      <family val="2"/>
      <charset val="238"/>
    </font>
    <font>
      <u/>
      <sz val="10"/>
      <color indexed="12"/>
      <name val="Arial CE"/>
      <charset val="238"/>
    </font>
    <font>
      <u/>
      <sz val="10"/>
      <color indexed="12"/>
      <name val="Times New Roman CE"/>
      <charset val="238"/>
    </font>
    <font>
      <b/>
      <sz val="18"/>
      <color indexed="62"/>
      <name val="Cambria"/>
      <family val="2"/>
      <charset val="238"/>
    </font>
    <font>
      <sz val="11"/>
      <color indexed="59"/>
      <name val="Calibri"/>
      <family val="2"/>
      <charset val="238"/>
    </font>
    <font>
      <sz val="10"/>
      <name val="Arial PL"/>
      <charset val="238"/>
    </font>
    <font>
      <u/>
      <sz val="10"/>
      <color indexed="36"/>
      <name val="Arial CE"/>
      <charset val="238"/>
    </font>
    <font>
      <b/>
      <sz val="11"/>
      <name val="Arial CE"/>
      <family val="2"/>
      <charset val="238"/>
    </font>
    <font>
      <b/>
      <sz val="18"/>
      <color indexed="48"/>
      <name val="Cambria"/>
      <family val="2"/>
      <charset val="238"/>
    </font>
    <font>
      <sz val="12"/>
      <name val="Times"/>
      <family val="1"/>
      <charset val="238"/>
    </font>
    <font>
      <sz val="12"/>
      <name val="Times New Roman"/>
      <family val="1"/>
    </font>
    <font>
      <sz val="11"/>
      <name val="Arial"/>
      <family val="1"/>
    </font>
    <font>
      <sz val="12"/>
      <name val="Tms Rmn"/>
    </font>
    <font>
      <sz val="11"/>
      <color indexed="8"/>
      <name val="Calibri"/>
      <family val="2"/>
      <charset val="238"/>
    </font>
    <font>
      <sz val="10"/>
      <name val="Calibri"/>
      <family val="2"/>
      <charset val="238"/>
    </font>
    <font>
      <b/>
      <sz val="10"/>
      <name val="Arial CE"/>
      <charset val="238"/>
    </font>
    <font>
      <sz val="9"/>
      <name val="Arial CE"/>
      <family val="2"/>
      <charset val="238"/>
    </font>
    <font>
      <sz val="11"/>
      <color theme="1"/>
      <name val="Calibri"/>
      <family val="2"/>
      <charset val="238"/>
      <scheme val="minor"/>
    </font>
    <font>
      <sz val="11"/>
      <color theme="0"/>
      <name val="Calibri"/>
      <family val="2"/>
      <charset val="238"/>
      <scheme val="minor"/>
    </font>
    <font>
      <sz val="11"/>
      <color theme="1"/>
      <name val="Calibri"/>
      <family val="2"/>
      <scheme val="minor"/>
    </font>
    <font>
      <sz val="11"/>
      <color theme="0"/>
      <name val="Calibri"/>
      <family val="2"/>
      <scheme val="minor"/>
    </font>
    <font>
      <sz val="11"/>
      <color rgb="FF9C0006"/>
      <name val="Calibri"/>
      <family val="2"/>
      <charset val="238"/>
      <scheme val="minor"/>
    </font>
    <font>
      <sz val="11"/>
      <color rgb="FF9C0006"/>
      <name val="Calibri"/>
      <family val="2"/>
      <scheme val="minor"/>
    </font>
    <font>
      <b/>
      <sz val="11"/>
      <color rgb="FFFA7D00"/>
      <name val="Calibri"/>
      <family val="2"/>
      <charset val="238"/>
      <scheme val="minor"/>
    </font>
    <font>
      <b/>
      <sz val="11"/>
      <color rgb="FFFA7D00"/>
      <name val="Calibri"/>
      <family val="2"/>
      <scheme val="minor"/>
    </font>
    <font>
      <b/>
      <sz val="11"/>
      <color theme="0"/>
      <name val="Calibri"/>
      <family val="2"/>
      <charset val="238"/>
      <scheme val="minor"/>
    </font>
    <font>
      <b/>
      <sz val="11"/>
      <color theme="0"/>
      <name val="Calibri"/>
      <family val="2"/>
      <scheme val="minor"/>
    </font>
    <font>
      <sz val="11"/>
      <color rgb="FF006100"/>
      <name val="Calibri"/>
      <family val="2"/>
      <charset val="238"/>
      <scheme val="minor"/>
    </font>
    <font>
      <b/>
      <sz val="11"/>
      <color theme="1"/>
      <name val="Calibri"/>
      <family val="2"/>
      <scheme val="minor"/>
    </font>
    <font>
      <b/>
      <sz val="11"/>
      <color theme="1"/>
      <name val="Calibri"/>
      <family val="2"/>
      <charset val="238"/>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i/>
      <sz val="16"/>
      <color theme="1"/>
      <name val="Arial"/>
      <family val="2"/>
      <charset val="238"/>
    </font>
    <font>
      <sz val="11"/>
      <color rgb="FF3F3F76"/>
      <name val="Calibri"/>
      <family val="2"/>
      <charset val="238"/>
      <scheme val="minor"/>
    </font>
    <font>
      <sz val="11"/>
      <color rgb="FF3F3F76"/>
      <name val="Calibri"/>
      <family val="2"/>
      <scheme val="minor"/>
    </font>
    <font>
      <b/>
      <sz val="11"/>
      <color rgb="FF3F3F3F"/>
      <name val="Calibri"/>
      <family val="2"/>
      <charset val="238"/>
      <scheme val="minor"/>
    </font>
    <font>
      <sz val="11"/>
      <color rgb="FFFA7D00"/>
      <name val="Calibri"/>
      <family val="2"/>
      <scheme val="minor"/>
    </font>
    <font>
      <b/>
      <sz val="18"/>
      <color theme="3"/>
      <name val="Cambria"/>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0"/>
      <color theme="1"/>
      <name val="Calibri"/>
      <family val="2"/>
      <charset val="238"/>
      <scheme val="minor"/>
    </font>
    <font>
      <sz val="11"/>
      <color rgb="FF9C6500"/>
      <name val="Calibri"/>
      <family val="2"/>
      <charset val="238"/>
      <scheme val="minor"/>
    </font>
    <font>
      <sz val="10"/>
      <color theme="1"/>
      <name val="Arial"/>
      <family val="2"/>
      <charset val="238"/>
    </font>
    <font>
      <sz val="10"/>
      <color theme="1"/>
      <name val="Myriad Pro"/>
      <family val="2"/>
      <charset val="238"/>
    </font>
    <font>
      <sz val="11"/>
      <color rgb="FF000000"/>
      <name val="Calibri"/>
      <family val="2"/>
      <charset val="238"/>
    </font>
    <font>
      <sz val="11"/>
      <color theme="1"/>
      <name val="Myriad"/>
      <family val="2"/>
      <charset val="238"/>
    </font>
    <font>
      <b/>
      <sz val="11"/>
      <color rgb="FF3F3F3F"/>
      <name val="Calibri"/>
      <family val="2"/>
      <scheme val="minor"/>
    </font>
    <font>
      <sz val="11"/>
      <color rgb="FFFA7D00"/>
      <name val="Calibri"/>
      <family val="2"/>
      <charset val="238"/>
      <scheme val="minor"/>
    </font>
    <font>
      <b/>
      <i/>
      <u/>
      <sz val="11"/>
      <color theme="1"/>
      <name val="Arial"/>
      <family val="2"/>
      <charset val="238"/>
    </font>
    <font>
      <b/>
      <sz val="18"/>
      <color theme="3"/>
      <name val="Cambria"/>
      <family val="2"/>
    </font>
    <font>
      <sz val="11"/>
      <color rgb="FFFF0000"/>
      <name val="Calibri"/>
      <family val="2"/>
      <scheme val="minor"/>
    </font>
    <font>
      <sz val="10"/>
      <name val="Calibri"/>
      <family val="2"/>
      <scheme val="minor"/>
    </font>
    <font>
      <b/>
      <sz val="10"/>
      <name val="Calibri"/>
      <family val="2"/>
      <scheme val="minor"/>
    </font>
    <font>
      <b/>
      <i/>
      <sz val="10"/>
      <name val="Calibri"/>
      <family val="2"/>
      <scheme val="minor"/>
    </font>
    <font>
      <i/>
      <sz val="10"/>
      <name val="Calibri"/>
      <family val="2"/>
      <scheme val="minor"/>
    </font>
    <font>
      <sz val="10"/>
      <color rgb="FFFF0000"/>
      <name val="Calibri"/>
      <family val="2"/>
      <scheme val="minor"/>
    </font>
    <font>
      <sz val="10"/>
      <color indexed="10"/>
      <name val="Calibri"/>
      <family val="2"/>
      <scheme val="minor"/>
    </font>
    <font>
      <sz val="10"/>
      <name val="Calibri"/>
      <family val="2"/>
      <charset val="238"/>
      <scheme val="minor"/>
    </font>
    <font>
      <sz val="9"/>
      <color rgb="FFFF0000"/>
      <name val="Arial CE"/>
      <charset val="238"/>
    </font>
    <font>
      <b/>
      <sz val="10"/>
      <name val="Calibri"/>
      <family val="2"/>
      <charset val="238"/>
      <scheme val="minor"/>
    </font>
    <font>
      <sz val="11"/>
      <name val="Calibri"/>
      <family val="2"/>
      <scheme val="minor"/>
    </font>
    <font>
      <sz val="10"/>
      <color rgb="FFFF0000"/>
      <name val="Calibri"/>
      <family val="2"/>
      <charset val="238"/>
      <scheme val="minor"/>
    </font>
    <font>
      <b/>
      <sz val="10"/>
      <color rgb="FFFF0000"/>
      <name val="Calibri"/>
      <family val="2"/>
      <charset val="238"/>
      <scheme val="minor"/>
    </font>
    <font>
      <i/>
      <sz val="10"/>
      <name val="Calibri"/>
      <family val="2"/>
      <charset val="238"/>
      <scheme val="minor"/>
    </font>
    <font>
      <sz val="9"/>
      <name val="Calibri"/>
      <family val="2"/>
      <charset val="238"/>
      <scheme val="minor"/>
    </font>
  </fonts>
  <fills count="107">
    <fill>
      <patternFill patternType="none"/>
    </fill>
    <fill>
      <patternFill patternType="gray125"/>
    </fill>
    <fill>
      <patternFill patternType="solid">
        <fgColor indexed="29"/>
        <bgColor indexed="64"/>
      </patternFill>
    </fill>
    <fill>
      <patternFill patternType="solid">
        <fgColor indexed="27"/>
        <bgColor indexed="41"/>
      </patternFill>
    </fill>
    <fill>
      <patternFill patternType="solid">
        <fgColor indexed="31"/>
        <bgColor indexed="44"/>
      </patternFill>
    </fill>
    <fill>
      <patternFill patternType="solid">
        <fgColor indexed="31"/>
      </patternFill>
    </fill>
    <fill>
      <patternFill patternType="solid">
        <fgColor indexed="47"/>
        <bgColor indexed="22"/>
      </patternFill>
    </fill>
    <fill>
      <patternFill patternType="solid">
        <fgColor indexed="45"/>
        <bgColor indexed="46"/>
      </patternFill>
    </fill>
    <fill>
      <patternFill patternType="solid">
        <fgColor indexed="45"/>
      </patternFill>
    </fill>
    <fill>
      <patternFill patternType="solid">
        <fgColor indexed="9"/>
        <bgColor indexed="26"/>
      </patternFill>
    </fill>
    <fill>
      <patternFill patternType="solid">
        <fgColor indexed="42"/>
        <bgColor indexed="26"/>
      </patternFill>
    </fill>
    <fill>
      <patternFill patternType="solid">
        <fgColor indexed="42"/>
      </patternFill>
    </fill>
    <fill>
      <patternFill patternType="solid">
        <fgColor indexed="26"/>
        <bgColor indexed="9"/>
      </patternFill>
    </fill>
    <fill>
      <patternFill patternType="solid">
        <fgColor indexed="46"/>
        <bgColor indexed="45"/>
      </patternFill>
    </fill>
    <fill>
      <patternFill patternType="solid">
        <fgColor indexed="46"/>
      </patternFill>
    </fill>
    <fill>
      <patternFill patternType="solid">
        <fgColor indexed="31"/>
        <bgColor indexed="22"/>
      </patternFill>
    </fill>
    <fill>
      <patternFill patternType="solid">
        <fgColor indexed="41"/>
        <bgColor indexed="27"/>
      </patternFill>
    </fill>
    <fill>
      <patternFill patternType="solid">
        <fgColor indexed="27"/>
      </patternFill>
    </fill>
    <fill>
      <patternFill patternType="solid">
        <fgColor indexed="42"/>
        <bgColor indexed="27"/>
      </patternFill>
    </fill>
    <fill>
      <patternFill patternType="solid">
        <fgColor indexed="27"/>
        <bgColor indexed="44"/>
      </patternFill>
    </fill>
    <fill>
      <patternFill patternType="solid">
        <fgColor indexed="47"/>
      </patternFill>
    </fill>
    <fill>
      <patternFill patternType="solid">
        <fgColor indexed="26"/>
      </patternFill>
    </fill>
    <fill>
      <patternFill patternType="solid">
        <fgColor indexed="9"/>
      </patternFill>
    </fill>
    <fill>
      <patternFill patternType="solid">
        <fgColor indexed="13"/>
        <bgColor indexed="64"/>
      </patternFill>
    </fill>
    <fill>
      <patternFill patternType="solid">
        <fgColor indexed="50"/>
        <bgColor indexed="64"/>
      </patternFill>
    </fill>
    <fill>
      <patternFill patternType="solid">
        <fgColor indexed="53"/>
        <bgColor indexed="64"/>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22"/>
        <bgColor indexed="31"/>
      </patternFill>
    </fill>
    <fill>
      <patternFill patternType="solid">
        <fgColor indexed="11"/>
        <bgColor indexed="49"/>
      </patternFill>
    </fill>
    <fill>
      <patternFill patternType="solid">
        <fgColor indexed="11"/>
      </patternFill>
    </fill>
    <fill>
      <patternFill patternType="solid">
        <fgColor indexed="43"/>
        <bgColor indexed="26"/>
      </patternFill>
    </fill>
    <fill>
      <patternFill patternType="solid">
        <fgColor indexed="19"/>
        <bgColor indexed="23"/>
      </patternFill>
    </fill>
    <fill>
      <patternFill patternType="solid">
        <fgColor indexed="51"/>
      </patternFill>
    </fill>
    <fill>
      <patternFill patternType="solid">
        <fgColor indexed="22"/>
      </patternFill>
    </fill>
    <fill>
      <patternFill patternType="solid">
        <fgColor indexed="43"/>
      </patternFill>
    </fill>
    <fill>
      <patternFill patternType="solid">
        <fgColor indexed="44"/>
        <bgColor indexed="22"/>
      </patternFill>
    </fill>
    <fill>
      <patternFill patternType="solid">
        <fgColor indexed="51"/>
        <bgColor indexed="13"/>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7"/>
        <bgColor indexed="21"/>
      </patternFill>
    </fill>
    <fill>
      <patternFill patternType="solid">
        <fgColor indexed="60"/>
        <bgColor indexed="59"/>
      </patternFill>
    </fill>
    <fill>
      <patternFill patternType="solid">
        <fgColor indexed="52"/>
      </patternFill>
    </fill>
    <fill>
      <patternFill patternType="solid">
        <fgColor indexed="52"/>
        <bgColor indexed="51"/>
      </patternFill>
    </fill>
    <fill>
      <patternFill patternType="solid">
        <fgColor indexed="57"/>
      </patternFill>
    </fill>
    <fill>
      <patternFill patternType="solid">
        <fgColor indexed="62"/>
        <bgColor indexed="63"/>
      </patternFill>
    </fill>
    <fill>
      <patternFill patternType="solid">
        <fgColor indexed="62"/>
      </patternFill>
    </fill>
    <fill>
      <patternFill patternType="solid">
        <fgColor indexed="53"/>
        <bgColor indexed="52"/>
      </patternFill>
    </fill>
    <fill>
      <patternFill patternType="solid">
        <fgColor indexed="10"/>
        <bgColor indexed="16"/>
      </patternFill>
    </fill>
    <fill>
      <patternFill patternType="solid">
        <fgColor indexed="10"/>
      </patternFill>
    </fill>
    <fill>
      <patternFill patternType="solid">
        <fgColor indexed="55"/>
        <bgColor indexed="23"/>
      </patternFill>
    </fill>
    <fill>
      <patternFill patternType="solid">
        <fgColor indexed="54"/>
        <bgColor indexed="23"/>
      </patternFill>
    </fill>
    <fill>
      <patternFill patternType="solid">
        <fgColor indexed="62"/>
        <bgColor indexed="56"/>
      </patternFill>
    </fill>
    <fill>
      <patternFill patternType="solid">
        <fgColor indexed="25"/>
        <bgColor indexed="61"/>
      </patternFill>
    </fill>
    <fill>
      <patternFill patternType="solid">
        <fgColor indexed="53"/>
      </patternFill>
    </fill>
    <fill>
      <patternFill patternType="solid">
        <fgColor indexed="54"/>
      </patternFill>
    </fill>
    <fill>
      <patternFill patternType="solid">
        <fgColor indexed="45"/>
        <bgColor indexed="29"/>
      </patternFill>
    </fill>
    <fill>
      <patternFill patternType="solid">
        <fgColor indexed="26"/>
        <bgColor indexed="43"/>
      </patternFill>
    </fill>
    <fill>
      <patternFill patternType="solid">
        <fgColor indexed="55"/>
      </patternFill>
    </fill>
    <fill>
      <patternFill patternType="solid">
        <fgColor indexed="42"/>
        <bgColor indexed="44"/>
      </patternFill>
    </fill>
    <fill>
      <patternFill patternType="solid">
        <fgColor indexed="22"/>
        <bgColor indexed="64"/>
      </patternFill>
    </fill>
    <fill>
      <patternFill patternType="solid">
        <fgColor indexed="26"/>
        <bgColor indexed="64"/>
      </patternFill>
    </fill>
    <fill>
      <patternFill patternType="solid">
        <fgColor indexed="55"/>
        <bgColor indexed="22"/>
      </patternFill>
    </fill>
    <fill>
      <patternFill patternType="solid">
        <fgColor indexed="47"/>
        <bgColor indexed="64"/>
      </patternFill>
    </fill>
    <fill>
      <patternFill patternType="solid">
        <fgColor theme="5" tint="0.39994506668294322"/>
        <bgColor indexed="64"/>
      </patternFill>
    </fill>
    <fill>
      <patternFill patternType="solid">
        <fgColor theme="9" tint="-0.2499465926084170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4"/>
        <bgColor theme="4"/>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5"/>
        <bgColor theme="5"/>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6"/>
        <bgColor theme="6"/>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7"/>
        <bgColor theme="7"/>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8"/>
        <bgColor theme="8"/>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theme="0" tint="-0.14996795556505021"/>
        <bgColor indexed="64"/>
      </patternFill>
    </fill>
    <fill>
      <patternFill patternType="solid">
        <fgColor rgb="FFFFEB9C"/>
        <bgColor rgb="FFFFEB9C"/>
      </patternFill>
    </fill>
    <fill>
      <patternFill patternType="solid">
        <fgColor rgb="FFFFFFCC"/>
        <bgColor rgb="FFFFFFCC"/>
      </patternFill>
    </fill>
  </fills>
  <borders count="3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60"/>
      </bottom>
      <diagonal/>
    </border>
    <border>
      <left/>
      <right/>
      <top/>
      <bottom style="thin">
        <color indexed="64"/>
      </bottom>
      <diagonal/>
    </border>
    <border>
      <left/>
      <right/>
      <top/>
      <bottom style="medium">
        <color indexed="49"/>
      </bottom>
      <diagonal/>
    </border>
    <border>
      <left/>
      <right/>
      <top style="hair">
        <color indexed="8"/>
      </top>
      <bottom style="hair">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diagonal/>
    </border>
  </borders>
  <cellStyleXfs count="3010">
    <xf numFmtId="0" fontId="0" fillId="0" borderId="0"/>
    <xf numFmtId="0" fontId="7" fillId="0" borderId="0"/>
    <xf numFmtId="0" fontId="37" fillId="0" borderId="0">
      <alignment horizontal="left" vertical="top" wrapText="1"/>
    </xf>
    <xf numFmtId="0" fontId="37" fillId="0" borderId="0">
      <alignment horizontal="left" vertical="top" wrapText="1"/>
    </xf>
    <xf numFmtId="0" fontId="9" fillId="0" borderId="0">
      <alignment horizontal="left" vertical="top" wrapText="1"/>
    </xf>
    <xf numFmtId="0" fontId="9" fillId="0" borderId="0">
      <alignment horizontal="left" vertical="top" wrapText="1"/>
    </xf>
    <xf numFmtId="0" fontId="4" fillId="0" borderId="0"/>
    <xf numFmtId="0" fontId="57" fillId="0" borderId="0"/>
    <xf numFmtId="0" fontId="58" fillId="0" borderId="0"/>
    <xf numFmtId="0" fontId="59" fillId="0" borderId="0"/>
    <xf numFmtId="0" fontId="58" fillId="0" borderId="0"/>
    <xf numFmtId="0" fontId="4" fillId="0" borderId="0"/>
    <xf numFmtId="0" fontId="58" fillId="0" borderId="0"/>
    <xf numFmtId="0" fontId="12" fillId="0" borderId="0"/>
    <xf numFmtId="0" fontId="12" fillId="0" borderId="0"/>
    <xf numFmtId="0" fontId="4" fillId="0" borderId="0"/>
    <xf numFmtId="0" fontId="12" fillId="0" borderId="0"/>
    <xf numFmtId="4" fontId="7" fillId="0" borderId="0">
      <alignment vertical="top"/>
    </xf>
    <xf numFmtId="201" fontId="10" fillId="0" borderId="0" applyFill="0" applyBorder="0" applyProtection="0">
      <alignment horizontal="left" vertical="top"/>
    </xf>
    <xf numFmtId="0" fontId="37" fillId="2" borderId="0" applyNumberFormat="0" applyFont="0" applyBorder="0" applyAlignment="0" applyProtection="0">
      <alignment vertical="center"/>
    </xf>
    <xf numFmtId="0" fontId="37" fillId="70" borderId="0" applyNumberFormat="0" applyFont="0" applyBorder="0" applyAlignment="0" applyProtection="0">
      <alignment vertical="center"/>
    </xf>
    <xf numFmtId="0" fontId="10" fillId="0" borderId="0" applyFill="0" applyBorder="0" applyProtection="0">
      <alignment horizontal="justify" vertical="top" wrapText="1"/>
    </xf>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80"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80"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80"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80"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80"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80"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0" fillId="11" borderId="0" applyNumberFormat="0" applyBorder="0" applyAlignment="0" applyProtection="0"/>
    <xf numFmtId="0" fontId="16" fillId="5" borderId="0" applyNumberFormat="0" applyBorder="0" applyAlignment="0" applyProtection="0"/>
    <xf numFmtId="0" fontId="60" fillId="20" borderId="0" applyNumberFormat="0" applyBorder="0" applyAlignment="0" applyProtection="0"/>
    <xf numFmtId="0" fontId="16" fillId="8" borderId="0" applyNumberFormat="0" applyBorder="0" applyAlignment="0" applyProtection="0"/>
    <xf numFmtId="0" fontId="60" fillId="21" borderId="0" applyNumberFormat="0" applyBorder="0" applyAlignment="0" applyProtection="0"/>
    <xf numFmtId="0" fontId="16" fillId="11" borderId="0" applyNumberFormat="0" applyBorder="0" applyAlignment="0" applyProtection="0"/>
    <xf numFmtId="0" fontId="60" fillId="11" borderId="0" applyNumberFormat="0" applyBorder="0" applyAlignment="0" applyProtection="0"/>
    <xf numFmtId="0" fontId="16" fillId="14" borderId="0" applyNumberFormat="0" applyBorder="0" applyAlignment="0" applyProtection="0"/>
    <xf numFmtId="0" fontId="60" fillId="17" borderId="0" applyNumberFormat="0" applyBorder="0" applyAlignment="0" applyProtection="0"/>
    <xf numFmtId="0" fontId="16" fillId="17" borderId="0" applyNumberFormat="0" applyBorder="0" applyAlignment="0" applyProtection="0"/>
    <xf numFmtId="0" fontId="60" fillId="20" borderId="0" applyNumberFormat="0" applyBorder="0" applyAlignment="0" applyProtection="0"/>
    <xf numFmtId="0" fontId="16" fillId="20" borderId="0" applyNumberFormat="0" applyBorder="0" applyAlignment="0" applyProtection="0"/>
    <xf numFmtId="0" fontId="16" fillId="4" borderId="0" applyNumberFormat="0" applyBorder="0" applyAlignment="0" applyProtection="0"/>
    <xf numFmtId="0" fontId="13" fillId="5" borderId="0" applyNumberFormat="0" applyBorder="0" applyAlignment="0" applyProtection="0"/>
    <xf numFmtId="0" fontId="16" fillId="5" borderId="0" applyNumberFormat="0" applyBorder="0" applyAlignment="0" applyProtection="0"/>
    <xf numFmtId="0" fontId="16" fillId="17"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7" borderId="0" applyNumberFormat="0" applyBorder="0" applyAlignment="0" applyProtection="0"/>
    <xf numFmtId="0" fontId="13" fillId="8" borderId="0" applyNumberFormat="0" applyBorder="0" applyAlignment="0" applyProtection="0"/>
    <xf numFmtId="0" fontId="16" fillId="8" borderId="0" applyNumberFormat="0" applyBorder="0" applyAlignment="0" applyProtection="0"/>
    <xf numFmtId="0" fontId="16" fillId="20"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0" borderId="0" applyNumberFormat="0" applyBorder="0" applyAlignment="0" applyProtection="0"/>
    <xf numFmtId="0" fontId="13" fillId="11" borderId="0" applyNumberFormat="0" applyBorder="0" applyAlignment="0" applyProtection="0"/>
    <xf numFmtId="0" fontId="16" fillId="11" borderId="0" applyNumberFormat="0" applyBorder="0" applyAlignment="0" applyProtection="0"/>
    <xf numFmtId="0" fontId="16" fillId="2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3" fillId="14" borderId="0" applyNumberFormat="0" applyBorder="0" applyAlignment="0" applyProtection="0"/>
    <xf numFmtId="0" fontId="16" fillId="14" borderId="0" applyNumberFormat="0" applyBorder="0" applyAlignment="0" applyProtection="0"/>
    <xf numFmtId="0" fontId="16" fillId="2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3" fillId="17" borderId="0" applyNumberFormat="0" applyBorder="0" applyAlignment="0" applyProtection="0"/>
    <xf numFmtId="0" fontId="16" fillId="17" borderId="0" applyNumberFormat="0" applyBorder="0" applyAlignment="0" applyProtection="0"/>
    <xf numFmtId="0" fontId="16" fillId="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6" borderId="0" applyNumberFormat="0" applyBorder="0" applyAlignment="0" applyProtection="0"/>
    <xf numFmtId="0" fontId="13" fillId="20" borderId="0" applyNumberFormat="0" applyBorder="0" applyAlignment="0" applyProtection="0"/>
    <xf numFmtId="0" fontId="16" fillId="20" borderId="0" applyNumberFormat="0" applyBorder="0" applyAlignment="0" applyProtection="0"/>
    <xf numFmtId="0" fontId="16" fillId="11"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2" fillId="23" borderId="0" applyNumberFormat="0" applyFont="0" applyBorder="0" applyAlignment="0" applyProtection="0">
      <alignment vertical="center"/>
    </xf>
    <xf numFmtId="0" fontId="12" fillId="24" borderId="0" applyNumberFormat="0" applyFont="0" applyBorder="0" applyAlignment="0" applyProtection="0">
      <alignment vertical="center"/>
    </xf>
    <xf numFmtId="0" fontId="10" fillId="0" borderId="0" applyFill="0" applyBorder="0" applyProtection="0">
      <alignment horizontal="center"/>
    </xf>
    <xf numFmtId="0" fontId="37" fillId="25" borderId="0" applyNumberFormat="0" applyFont="0" applyBorder="0" applyAlignment="0" applyProtection="0">
      <alignment vertical="center"/>
    </xf>
    <xf numFmtId="0" fontId="37" fillId="71" borderId="0" applyNumberFormat="0" applyFont="0" applyBorder="0" applyAlignment="0" applyProtection="0">
      <alignment vertical="center"/>
    </xf>
    <xf numFmtId="43" fontId="10" fillId="0" borderId="0" applyFill="0" applyBorder="0" applyProtection="0">
      <alignment horizontal="right"/>
    </xf>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80"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80"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80"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80"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80"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80"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60" fillId="36" borderId="0" applyNumberFormat="0" applyBorder="0" applyAlignment="0" applyProtection="0"/>
    <xf numFmtId="0" fontId="16" fillId="27" borderId="0" applyNumberFormat="0" applyBorder="0" applyAlignment="0" applyProtection="0"/>
    <xf numFmtId="0" fontId="60" fillId="29" borderId="0" applyNumberFormat="0" applyBorder="0" applyAlignment="0" applyProtection="0"/>
    <xf numFmtId="0" fontId="16" fillId="29" borderId="0" applyNumberFormat="0" applyBorder="0" applyAlignment="0" applyProtection="0"/>
    <xf numFmtId="0" fontId="60" fillId="37" borderId="0" applyNumberFormat="0" applyBorder="0" applyAlignment="0" applyProtection="0"/>
    <xf numFmtId="0" fontId="16" fillId="32" borderId="0" applyNumberFormat="0" applyBorder="0" applyAlignment="0" applyProtection="0"/>
    <xf numFmtId="0" fontId="60" fillId="36" borderId="0" applyNumberFormat="0" applyBorder="0" applyAlignment="0" applyProtection="0"/>
    <xf numFmtId="0" fontId="16" fillId="14" borderId="0" applyNumberFormat="0" applyBorder="0" applyAlignment="0" applyProtection="0"/>
    <xf numFmtId="0" fontId="60" fillId="27" borderId="0" applyNumberFormat="0" applyBorder="0" applyAlignment="0" applyProtection="0"/>
    <xf numFmtId="0" fontId="16" fillId="27" borderId="0" applyNumberFormat="0" applyBorder="0" applyAlignment="0" applyProtection="0"/>
    <xf numFmtId="0" fontId="60" fillId="20" borderId="0" applyNumberFormat="0" applyBorder="0" applyAlignment="0" applyProtection="0"/>
    <xf numFmtId="0" fontId="16" fillId="35"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16" fillId="38" borderId="0"/>
    <xf numFmtId="0" fontId="16" fillId="38" borderId="0"/>
    <xf numFmtId="0" fontId="16" fillId="27" borderId="0" applyNumberFormat="0" applyBorder="0" applyAlignment="0" applyProtection="0"/>
    <xf numFmtId="0" fontId="16" fillId="28" borderId="0" applyNumberFormat="0" applyBorder="0" applyAlignment="0" applyProtection="0"/>
    <xf numFmtId="0" fontId="13" fillId="29" borderId="0" applyNumberFormat="0" applyBorder="0" applyAlignment="0" applyProtection="0"/>
    <xf numFmtId="0" fontId="16" fillId="29" borderId="0" applyNumberFormat="0" applyBorder="0" applyAlignment="0" applyProtection="0"/>
    <xf numFmtId="0" fontId="16" fillId="20"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1" borderId="0" applyNumberFormat="0" applyBorder="0" applyAlignment="0" applyProtection="0"/>
    <xf numFmtId="0" fontId="13" fillId="32" borderId="0" applyNumberFormat="0" applyBorder="0" applyAlignment="0" applyProtection="0"/>
    <xf numFmtId="0" fontId="16" fillId="32" borderId="0" applyNumberFormat="0" applyBorder="0" applyAlignment="0" applyProtection="0"/>
    <xf numFmtId="0" fontId="16" fillId="36"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13" borderId="0" applyNumberFormat="0" applyBorder="0" applyAlignment="0" applyProtection="0"/>
    <xf numFmtId="0" fontId="13" fillId="14" borderId="0" applyNumberFormat="0" applyBorder="0" applyAlignment="0" applyProtection="0"/>
    <xf numFmtId="0" fontId="16" fillId="14" borderId="0" applyNumberFormat="0" applyBorder="0" applyAlignment="0" applyProtection="0"/>
    <xf numFmtId="0" fontId="16" fillId="37"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26" borderId="0" applyNumberFormat="0" applyBorder="0" applyAlignment="0" applyProtection="0"/>
    <xf numFmtId="0" fontId="1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9" borderId="0" applyNumberFormat="0" applyBorder="0" applyAlignment="0" applyProtection="0"/>
    <xf numFmtId="0" fontId="13" fillId="35" borderId="0" applyNumberFormat="0" applyBorder="0" applyAlignment="0" applyProtection="0"/>
    <xf numFmtId="0" fontId="16" fillId="35"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3" fillId="27"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8" borderId="0"/>
    <xf numFmtId="0" fontId="16" fillId="26" borderId="0" applyNumberFormat="0" applyBorder="0" applyAlignment="0" applyProtection="0"/>
    <xf numFmtId="0" fontId="17" fillId="26"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10"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10"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10"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10"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10"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10"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61" fillId="45" borderId="0" applyNumberFormat="0" applyBorder="0" applyAlignment="0" applyProtection="0"/>
    <xf numFmtId="0" fontId="17" fillId="41" borderId="0" applyNumberFormat="0" applyBorder="0" applyAlignment="0" applyProtection="0"/>
    <xf numFmtId="0" fontId="61" fillId="29" borderId="0" applyNumberFormat="0" applyBorder="0" applyAlignment="0" applyProtection="0"/>
    <xf numFmtId="0" fontId="17" fillId="29" borderId="0" applyNumberFormat="0" applyBorder="0" applyAlignment="0" applyProtection="0"/>
    <xf numFmtId="0" fontId="61" fillId="37" borderId="0" applyNumberFormat="0" applyBorder="0" applyAlignment="0" applyProtection="0"/>
    <xf numFmtId="0" fontId="17" fillId="32" borderId="0" applyNumberFormat="0" applyBorder="0" applyAlignment="0" applyProtection="0"/>
    <xf numFmtId="0" fontId="61" fillId="36" borderId="0" applyNumberFormat="0" applyBorder="0" applyAlignment="0" applyProtection="0"/>
    <xf numFmtId="0" fontId="17" fillId="43" borderId="0" applyNumberFormat="0" applyBorder="0" applyAlignment="0" applyProtection="0"/>
    <xf numFmtId="0" fontId="61" fillId="45" borderId="0" applyNumberFormat="0" applyBorder="0" applyAlignment="0" applyProtection="0"/>
    <xf numFmtId="0" fontId="17" fillId="45" borderId="0" applyNumberFormat="0" applyBorder="0" applyAlignment="0" applyProtection="0"/>
    <xf numFmtId="0" fontId="61" fillId="20" borderId="0" applyNumberFormat="0" applyBorder="0" applyAlignment="0" applyProtection="0"/>
    <xf numFmtId="0" fontId="17" fillId="48" borderId="0" applyNumberFormat="0" applyBorder="0" applyAlignment="0" applyProtection="0"/>
    <xf numFmtId="0" fontId="17" fillId="40" borderId="0" applyNumberFormat="0" applyBorder="0" applyAlignment="0" applyProtection="0"/>
    <xf numFmtId="0" fontId="40" fillId="41" borderId="0" applyNumberFormat="0" applyBorder="0" applyAlignment="0" applyProtection="0"/>
    <xf numFmtId="0" fontId="17" fillId="41" borderId="0" applyNumberFormat="0" applyBorder="0" applyAlignment="0" applyProtection="0"/>
    <xf numFmtId="0" fontId="16" fillId="27" borderId="0" applyNumberFormat="0" applyBorder="0" applyAlignment="0" applyProtection="0"/>
    <xf numFmtId="0" fontId="17" fillId="41" borderId="0" applyNumberFormat="0" applyBorder="0" applyAlignment="0" applyProtection="0"/>
    <xf numFmtId="0" fontId="17" fillId="28" borderId="0" applyNumberFormat="0" applyBorder="0" applyAlignment="0" applyProtection="0"/>
    <xf numFmtId="0" fontId="40" fillId="29" borderId="0" applyNumberFormat="0" applyBorder="0" applyAlignment="0" applyProtection="0"/>
    <xf numFmtId="0" fontId="17" fillId="29" borderId="0" applyNumberFormat="0" applyBorder="0" applyAlignment="0" applyProtection="0"/>
    <xf numFmtId="0" fontId="16" fillId="20" borderId="0" applyNumberFormat="0" applyBorder="0" applyAlignment="0" applyProtection="0"/>
    <xf numFmtId="0" fontId="17" fillId="29" borderId="0" applyNumberFormat="0" applyBorder="0" applyAlignment="0" applyProtection="0"/>
    <xf numFmtId="0" fontId="17" fillId="31" borderId="0" applyNumberFormat="0" applyBorder="0" applyAlignment="0" applyProtection="0"/>
    <xf numFmtId="0" fontId="40" fillId="32" borderId="0" applyNumberFormat="0" applyBorder="0" applyAlignment="0" applyProtection="0"/>
    <xf numFmtId="0" fontId="17" fillId="32" borderId="0" applyNumberFormat="0" applyBorder="0" applyAlignment="0" applyProtection="0"/>
    <xf numFmtId="0" fontId="16" fillId="36" borderId="0" applyNumberFormat="0" applyBorder="0" applyAlignment="0" applyProtection="0"/>
    <xf numFmtId="0" fontId="17" fillId="32" borderId="0" applyNumberFormat="0" applyBorder="0" applyAlignment="0" applyProtection="0"/>
    <xf numFmtId="0" fontId="17" fillId="42" borderId="0" applyNumberFormat="0" applyBorder="0" applyAlignment="0" applyProtection="0"/>
    <xf numFmtId="0" fontId="40" fillId="43" borderId="0" applyNumberFormat="0" applyBorder="0" applyAlignment="0" applyProtection="0"/>
    <xf numFmtId="0" fontId="17" fillId="43" borderId="0" applyNumberFormat="0" applyBorder="0" applyAlignment="0" applyProtection="0"/>
    <xf numFmtId="0" fontId="16" fillId="37"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40" fillId="45" borderId="0" applyNumberFormat="0" applyBorder="0" applyAlignment="0" applyProtection="0"/>
    <xf numFmtId="0" fontId="17" fillId="45" borderId="0" applyNumberFormat="0" applyBorder="0" applyAlignment="0" applyProtection="0"/>
    <xf numFmtId="0" fontId="16" fillId="45" borderId="0" applyNumberFormat="0" applyBorder="0" applyAlignment="0" applyProtection="0"/>
    <xf numFmtId="0" fontId="17" fillId="45" borderId="0" applyNumberFormat="0" applyBorder="0" applyAlignment="0" applyProtection="0"/>
    <xf numFmtId="0" fontId="17" fillId="49" borderId="0" applyNumberFormat="0" applyBorder="0" applyAlignment="0" applyProtection="0"/>
    <xf numFmtId="0" fontId="40" fillId="48" borderId="0" applyNumberFormat="0" applyBorder="0" applyAlignment="0" applyProtection="0"/>
    <xf numFmtId="0" fontId="17" fillId="48" borderId="0" applyNumberFormat="0" applyBorder="0" applyAlignment="0" applyProtection="0"/>
    <xf numFmtId="0" fontId="16" fillId="50" borderId="0" applyNumberFormat="0" applyBorder="0" applyAlignment="0" applyProtection="0"/>
    <xf numFmtId="0" fontId="17" fillId="48" borderId="0" applyNumberFormat="0" applyBorder="0" applyAlignment="0" applyProtection="0"/>
    <xf numFmtId="0" fontId="12" fillId="0" borderId="0"/>
    <xf numFmtId="0" fontId="7" fillId="0" borderId="0"/>
    <xf numFmtId="0" fontId="17" fillId="44" borderId="0" applyNumberFormat="0" applyBorder="0" applyAlignment="0" applyProtection="0"/>
    <xf numFmtId="0" fontId="160" fillId="72" borderId="0" applyNumberFormat="0" applyBorder="0" applyAlignment="0" applyProtection="0"/>
    <xf numFmtId="0" fontId="158" fillId="72" borderId="0" applyNumberFormat="0" applyBorder="0" applyAlignment="0" applyProtection="0"/>
    <xf numFmtId="0" fontId="160" fillId="73" borderId="0" applyNumberFormat="0" applyBorder="0" applyAlignment="0" applyProtection="0"/>
    <xf numFmtId="0" fontId="158" fillId="73" borderId="0" applyNumberFormat="0" applyBorder="0" applyAlignment="0" applyProtection="0"/>
    <xf numFmtId="0" fontId="161" fillId="74" borderId="0" applyNumberFormat="0" applyBorder="0" applyAlignment="0" applyProtection="0"/>
    <xf numFmtId="0" fontId="159" fillId="74"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59" fillId="75"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61" fillId="75" borderId="0" applyNumberFormat="0" applyBorder="0" applyAlignment="0" applyProtection="0"/>
    <xf numFmtId="0" fontId="17" fillId="52" borderId="0" applyNumberFormat="0" applyBorder="0" applyAlignment="0" applyProtection="0"/>
    <xf numFmtId="0" fontId="159" fillId="75" borderId="0" applyNumberFormat="0" applyBorder="0" applyAlignment="0" applyProtection="0"/>
    <xf numFmtId="0" fontId="110" fillId="52" borderId="0" applyNumberFormat="0" applyBorder="0" applyAlignment="0" applyProtection="0"/>
    <xf numFmtId="0" fontId="17" fillId="52" borderId="0" applyNumberFormat="0" applyBorder="0" applyAlignment="0" applyProtection="0"/>
    <xf numFmtId="0" fontId="159" fillId="75"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60" fillId="76" borderId="0" applyNumberFormat="0" applyBorder="0" applyAlignment="0" applyProtection="0"/>
    <xf numFmtId="0" fontId="158" fillId="76" borderId="0" applyNumberFormat="0" applyBorder="0" applyAlignment="0" applyProtection="0"/>
    <xf numFmtId="0" fontId="160" fillId="77" borderId="0" applyNumberFormat="0" applyBorder="0" applyAlignment="0" applyProtection="0"/>
    <xf numFmtId="0" fontId="158" fillId="77" borderId="0" applyNumberFormat="0" applyBorder="0" applyAlignment="0" applyProtection="0"/>
    <xf numFmtId="0" fontId="161" fillId="78" borderId="0" applyNumberFormat="0" applyBorder="0" applyAlignment="0" applyProtection="0"/>
    <xf numFmtId="0" fontId="159" fillId="78" borderId="0" applyNumberFormat="0" applyBorder="0" applyAlignment="0" applyProtection="0"/>
    <xf numFmtId="0" fontId="17" fillId="54"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59" fillId="79"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61" fillId="79" borderId="0" applyNumberFormat="0" applyBorder="0" applyAlignment="0" applyProtection="0"/>
    <xf numFmtId="0" fontId="17" fillId="55" borderId="0" applyNumberFormat="0" applyBorder="0" applyAlignment="0" applyProtection="0"/>
    <xf numFmtId="0" fontId="159" fillId="79" borderId="0" applyNumberFormat="0" applyBorder="0" applyAlignment="0" applyProtection="0"/>
    <xf numFmtId="0" fontId="110" fillId="55" borderId="0" applyNumberFormat="0" applyBorder="0" applyAlignment="0" applyProtection="0"/>
    <xf numFmtId="0" fontId="17" fillId="55" borderId="0" applyNumberFormat="0" applyBorder="0" applyAlignment="0" applyProtection="0"/>
    <xf numFmtId="0" fontId="159" fillId="79"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60" fillId="80" borderId="0" applyNumberFormat="0" applyBorder="0" applyAlignment="0" applyProtection="0"/>
    <xf numFmtId="0" fontId="158" fillId="80" borderId="0" applyNumberFormat="0" applyBorder="0" applyAlignment="0" applyProtection="0"/>
    <xf numFmtId="0" fontId="160" fillId="81" borderId="0" applyNumberFormat="0" applyBorder="0" applyAlignment="0" applyProtection="0"/>
    <xf numFmtId="0" fontId="158" fillId="81" borderId="0" applyNumberFormat="0" applyBorder="0" applyAlignment="0" applyProtection="0"/>
    <xf numFmtId="0" fontId="161" fillId="82" borderId="0" applyNumberFormat="0" applyBorder="0" applyAlignment="0" applyProtection="0"/>
    <xf numFmtId="0" fontId="159" fillId="82"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0" borderId="0" applyNumberFormat="0" applyBorder="0" applyAlignment="0" applyProtection="0"/>
    <xf numFmtId="0" fontId="159" fillId="83" borderId="0" applyNumberFormat="0" applyBorder="0" applyAlignment="0" applyProtection="0"/>
    <xf numFmtId="0" fontId="17" fillId="57" borderId="0" applyNumberFormat="0" applyBorder="0" applyAlignment="0" applyProtection="0"/>
    <xf numFmtId="0" fontId="17" fillId="50" borderId="0" applyNumberFormat="0" applyBorder="0" applyAlignment="0" applyProtection="0"/>
    <xf numFmtId="0" fontId="161" fillId="83" borderId="0" applyNumberFormat="0" applyBorder="0" applyAlignment="0" applyProtection="0"/>
    <xf numFmtId="0" fontId="17" fillId="50" borderId="0" applyNumberFormat="0" applyBorder="0" applyAlignment="0" applyProtection="0"/>
    <xf numFmtId="0" fontId="159" fillId="83" borderId="0" applyNumberFormat="0" applyBorder="0" applyAlignment="0" applyProtection="0"/>
    <xf numFmtId="0" fontId="110" fillId="50" borderId="0" applyNumberFormat="0" applyBorder="0" applyAlignment="0" applyProtection="0"/>
    <xf numFmtId="0" fontId="17" fillId="50" borderId="0" applyNumberFormat="0" applyBorder="0" applyAlignment="0" applyProtection="0"/>
    <xf numFmtId="0" fontId="159" fillId="83"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17" fillId="39" borderId="0" applyNumberFormat="0" applyBorder="0" applyAlignment="0" applyProtection="0"/>
    <xf numFmtId="0" fontId="160" fillId="84" borderId="0" applyNumberFormat="0" applyBorder="0" applyAlignment="0" applyProtection="0"/>
    <xf numFmtId="0" fontId="158" fillId="84" borderId="0" applyNumberFormat="0" applyBorder="0" applyAlignment="0" applyProtection="0"/>
    <xf numFmtId="0" fontId="160" fillId="85" borderId="0" applyNumberFormat="0" applyBorder="0" applyAlignment="0" applyProtection="0"/>
    <xf numFmtId="0" fontId="158" fillId="85" borderId="0" applyNumberFormat="0" applyBorder="0" applyAlignment="0" applyProtection="0"/>
    <xf numFmtId="0" fontId="161" fillId="86" borderId="0" applyNumberFormat="0" applyBorder="0" applyAlignment="0" applyProtection="0"/>
    <xf numFmtId="0" fontId="159" fillId="86"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59" fillId="87"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61" fillId="87" borderId="0" applyNumberFormat="0" applyBorder="0" applyAlignment="0" applyProtection="0"/>
    <xf numFmtId="0" fontId="17" fillId="43" borderId="0" applyNumberFormat="0" applyBorder="0" applyAlignment="0" applyProtection="0"/>
    <xf numFmtId="0" fontId="159" fillId="87" borderId="0" applyNumberFormat="0" applyBorder="0" applyAlignment="0" applyProtection="0"/>
    <xf numFmtId="0" fontId="110" fillId="43" borderId="0" applyNumberFormat="0" applyBorder="0" applyAlignment="0" applyProtection="0"/>
    <xf numFmtId="0" fontId="17" fillId="43" borderId="0" applyNumberFormat="0" applyBorder="0" applyAlignment="0" applyProtection="0"/>
    <xf numFmtId="0" fontId="159" fillId="87"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58" borderId="0" applyNumberFormat="0" applyBorder="0" applyAlignment="0" applyProtection="0"/>
    <xf numFmtId="0" fontId="160" fillId="88" borderId="0" applyNumberFormat="0" applyBorder="0" applyAlignment="0" applyProtection="0"/>
    <xf numFmtId="0" fontId="158" fillId="88" borderId="0" applyNumberFormat="0" applyBorder="0" applyAlignment="0" applyProtection="0"/>
    <xf numFmtId="0" fontId="160" fillId="89" borderId="0" applyNumberFormat="0" applyBorder="0" applyAlignment="0" applyProtection="0"/>
    <xf numFmtId="0" fontId="158" fillId="89" borderId="0" applyNumberFormat="0" applyBorder="0" applyAlignment="0" applyProtection="0"/>
    <xf numFmtId="0" fontId="161" fillId="90" borderId="0" applyNumberFormat="0" applyBorder="0" applyAlignment="0" applyProtection="0"/>
    <xf numFmtId="0" fontId="159" fillId="90"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59" fillId="91"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61" fillId="91" borderId="0" applyNumberFormat="0" applyBorder="0" applyAlignment="0" applyProtection="0"/>
    <xf numFmtId="0" fontId="17" fillId="45" borderId="0" applyNumberFormat="0" applyBorder="0" applyAlignment="0" applyProtection="0"/>
    <xf numFmtId="0" fontId="159" fillId="91" borderId="0" applyNumberFormat="0" applyBorder="0" applyAlignment="0" applyProtection="0"/>
    <xf numFmtId="0" fontId="110" fillId="45" borderId="0" applyNumberFormat="0" applyBorder="0" applyAlignment="0" applyProtection="0"/>
    <xf numFmtId="0" fontId="17" fillId="45" borderId="0" applyNumberFormat="0" applyBorder="0" applyAlignment="0" applyProtection="0"/>
    <xf numFmtId="0" fontId="159" fillId="9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60" fillId="92" borderId="0" applyNumberFormat="0" applyBorder="0" applyAlignment="0" applyProtection="0"/>
    <xf numFmtId="0" fontId="158" fillId="92" borderId="0" applyNumberFormat="0" applyBorder="0" applyAlignment="0" applyProtection="0"/>
    <xf numFmtId="0" fontId="160" fillId="93" borderId="0" applyNumberFormat="0" applyBorder="0" applyAlignment="0" applyProtection="0"/>
    <xf numFmtId="0" fontId="158" fillId="93" borderId="0" applyNumberFormat="0" applyBorder="0" applyAlignment="0" applyProtection="0"/>
    <xf numFmtId="0" fontId="161" fillId="94" borderId="0" applyNumberFormat="0" applyBorder="0" applyAlignment="0" applyProtection="0"/>
    <xf numFmtId="0" fontId="159" fillId="94"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59" fillId="95"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61" fillId="95" borderId="0" applyNumberFormat="0" applyBorder="0" applyAlignment="0" applyProtection="0"/>
    <xf numFmtId="0" fontId="17" fillId="60" borderId="0" applyNumberFormat="0" applyBorder="0" applyAlignment="0" applyProtection="0"/>
    <xf numFmtId="0" fontId="159" fillId="95" borderId="0" applyNumberFormat="0" applyBorder="0" applyAlignment="0" applyProtection="0"/>
    <xf numFmtId="0" fontId="110" fillId="60" borderId="0" applyNumberFormat="0" applyBorder="0" applyAlignment="0" applyProtection="0"/>
    <xf numFmtId="0" fontId="17" fillId="60" borderId="0" applyNumberFormat="0" applyBorder="0" applyAlignment="0" applyProtection="0"/>
    <xf numFmtId="0" fontId="159" fillId="95"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61" fillId="45" borderId="0" applyNumberFormat="0" applyBorder="0" applyAlignment="0" applyProtection="0"/>
    <xf numFmtId="0" fontId="17" fillId="52" borderId="0" applyNumberFormat="0" applyBorder="0" applyAlignment="0" applyProtection="0"/>
    <xf numFmtId="0" fontId="61" fillId="55" borderId="0" applyNumberFormat="0" applyBorder="0" applyAlignment="0" applyProtection="0"/>
    <xf numFmtId="0" fontId="17" fillId="55" borderId="0" applyNumberFormat="0" applyBorder="0" applyAlignment="0" applyProtection="0"/>
    <xf numFmtId="0" fontId="61" fillId="50" borderId="0" applyNumberFormat="0" applyBorder="0" applyAlignment="0" applyProtection="0"/>
    <xf numFmtId="0" fontId="17" fillId="50" borderId="0" applyNumberFormat="0" applyBorder="0" applyAlignment="0" applyProtection="0"/>
    <xf numFmtId="0" fontId="61" fillId="61" borderId="0" applyNumberFormat="0" applyBorder="0" applyAlignment="0" applyProtection="0"/>
    <xf numFmtId="0" fontId="17" fillId="43" borderId="0" applyNumberFormat="0" applyBorder="0" applyAlignment="0" applyProtection="0"/>
    <xf numFmtId="0" fontId="61" fillId="45" borderId="0" applyNumberFormat="0" applyBorder="0" applyAlignment="0" applyProtection="0"/>
    <xf numFmtId="0" fontId="17" fillId="45" borderId="0" applyNumberFormat="0" applyBorder="0" applyAlignment="0" applyProtection="0"/>
    <xf numFmtId="0" fontId="61" fillId="60" borderId="0" applyNumberFormat="0" applyBorder="0" applyAlignment="0" applyProtection="0"/>
    <xf numFmtId="0" fontId="17" fillId="60" borderId="0" applyNumberFormat="0" applyBorder="0" applyAlignment="0" applyProtection="0"/>
    <xf numFmtId="0" fontId="62" fillId="11" borderId="1" applyNumberFormat="0" applyAlignment="0" applyProtection="0"/>
    <xf numFmtId="0" fontId="62" fillId="11" borderId="1" applyNumberFormat="0" applyAlignment="0" applyProtection="0"/>
    <xf numFmtId="0" fontId="122" fillId="36" borderId="1" applyNumberFormat="0" applyAlignment="0" applyProtection="0"/>
    <xf numFmtId="0" fontId="21" fillId="62"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62" fillId="9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35" fillId="8" borderId="0" applyNumberFormat="0" applyBorder="0" applyAlignment="0" applyProtection="0"/>
    <xf numFmtId="0" fontId="163" fillId="96"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111" fillId="8" borderId="0" applyNumberFormat="0" applyBorder="0" applyAlignment="0" applyProtection="0"/>
    <xf numFmtId="0" fontId="21" fillId="14"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6" fillId="0" borderId="0">
      <alignment vertical="top"/>
    </xf>
    <xf numFmtId="0" fontId="63" fillId="11" borderId="2" applyNumberFormat="0" applyAlignment="0" applyProtection="0"/>
    <xf numFmtId="0" fontId="63" fillId="11" borderId="2" applyNumberFormat="0" applyAlignment="0" applyProtection="0"/>
    <xf numFmtId="0" fontId="112" fillId="36" borderId="2" applyNumberFormat="0" applyAlignment="0" applyProtection="0"/>
    <xf numFmtId="0" fontId="136" fillId="63" borderId="3" applyNumberForma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12" borderId="3" applyNumberFormat="0" applyAlignment="0" applyProtection="0"/>
    <xf numFmtId="0" fontId="12" fillId="12" borderId="3" applyNumberFormat="0" applyAlignment="0" applyProtection="0"/>
    <xf numFmtId="0" fontId="12" fillId="12" borderId="3" applyNumberFormat="0" applyAlignment="0" applyProtection="0"/>
    <xf numFmtId="0" fontId="12" fillId="21" borderId="3" applyNumberFormat="0" applyFont="0" applyAlignment="0" applyProtection="0"/>
    <xf numFmtId="0" fontId="7" fillId="12" borderId="3"/>
    <xf numFmtId="0" fontId="12" fillId="21" borderId="3" applyNumberFormat="0" applyFont="0" applyAlignment="0" applyProtection="0"/>
    <xf numFmtId="0" fontId="12" fillId="12" borderId="3" applyNumberFormat="0" applyAlignment="0" applyProtection="0"/>
    <xf numFmtId="0" fontId="12" fillId="21" borderId="3" applyNumberFormat="0" applyFont="0" applyAlignment="0" applyProtection="0"/>
    <xf numFmtId="0" fontId="7" fillId="12" borderId="3"/>
    <xf numFmtId="0" fontId="12" fillId="21" borderId="3" applyNumberFormat="0" applyFont="0" applyAlignment="0" applyProtection="0"/>
    <xf numFmtId="0" fontId="12" fillId="12" borderId="3" applyNumberForma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12" borderId="3" applyNumberFormat="0" applyAlignment="0" applyProtection="0"/>
    <xf numFmtId="0" fontId="7" fillId="12" borderId="3"/>
    <xf numFmtId="0" fontId="12"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37" fillId="63" borderId="3" applyNumberFormat="0" applyAlignment="0" applyProtection="0"/>
    <xf numFmtId="0" fontId="12"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3"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7" fillId="12" borderId="3"/>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171" fontId="64" fillId="0" borderId="4" applyAlignment="0" applyProtection="0"/>
    <xf numFmtId="167" fontId="64" fillId="0" borderId="5" applyAlignment="0" applyProtection="0"/>
    <xf numFmtId="186" fontId="15" fillId="0" borderId="0" applyFill="0" applyBorder="0" applyAlignment="0"/>
    <xf numFmtId="187" fontId="15" fillId="0" borderId="0" applyFill="0" applyBorder="0" applyAlignment="0"/>
    <xf numFmtId="188" fontId="15" fillId="0" borderId="0" applyFill="0" applyBorder="0" applyAlignment="0"/>
    <xf numFmtId="189" fontId="15" fillId="0" borderId="0" applyFill="0" applyBorder="0" applyAlignment="0"/>
    <xf numFmtId="190" fontId="15" fillId="0" borderId="0" applyFill="0" applyBorder="0" applyAlignment="0"/>
    <xf numFmtId="186" fontId="15" fillId="0" borderId="0" applyFill="0" applyBorder="0" applyAlignment="0"/>
    <xf numFmtId="191" fontId="15" fillId="0" borderId="0" applyFill="0" applyBorder="0" applyAlignment="0"/>
    <xf numFmtId="187" fontId="15" fillId="0" borderId="0" applyFill="0" applyBorder="0" applyAlignment="0"/>
    <xf numFmtId="0" fontId="20" fillId="30" borderId="2" applyNumberFormat="0" applyAlignment="0" applyProtection="0"/>
    <xf numFmtId="0" fontId="138" fillId="30" borderId="2" applyNumberFormat="0" applyAlignment="0" applyProtection="0"/>
    <xf numFmtId="0" fontId="138" fillId="30" borderId="2" applyNumberFormat="0" applyAlignment="0" applyProtection="0"/>
    <xf numFmtId="0" fontId="20" fillId="36" borderId="2" applyNumberFormat="0" applyAlignment="0" applyProtection="0"/>
    <xf numFmtId="0" fontId="164" fillId="97" borderId="25" applyNumberFormat="0" applyAlignment="0" applyProtection="0"/>
    <xf numFmtId="0" fontId="138" fillId="30" borderId="2" applyNumberFormat="0" applyAlignment="0" applyProtection="0"/>
    <xf numFmtId="0" fontId="20" fillId="36" borderId="2" applyNumberFormat="0" applyAlignment="0" applyProtection="0"/>
    <xf numFmtId="0" fontId="112" fillId="36" borderId="2" applyNumberFormat="0" applyAlignment="0" applyProtection="0"/>
    <xf numFmtId="0" fontId="165" fillId="97" borderId="25" applyNumberFormat="0" applyAlignment="0" applyProtection="0"/>
    <xf numFmtId="0" fontId="112" fillId="36" borderId="2" applyNumberFormat="0" applyAlignment="0" applyProtection="0"/>
    <xf numFmtId="0" fontId="20" fillId="36" borderId="2" applyNumberFormat="0" applyAlignment="0" applyProtection="0"/>
    <xf numFmtId="0" fontId="112" fillId="36" borderId="2" applyNumberFormat="0" applyAlignment="0" applyProtection="0"/>
    <xf numFmtId="0" fontId="20" fillId="36" borderId="2" applyNumberFormat="0" applyAlignment="0" applyProtection="0"/>
    <xf numFmtId="0" fontId="20" fillId="36" borderId="2" applyNumberFormat="0" applyAlignment="0" applyProtection="0"/>
    <xf numFmtId="0" fontId="20" fillId="36" borderId="2" applyNumberFormat="0" applyAlignment="0" applyProtection="0"/>
    <xf numFmtId="0" fontId="28" fillId="56" borderId="6" applyNumberFormat="0" applyAlignment="0" applyProtection="0"/>
    <xf numFmtId="0" fontId="28" fillId="56" borderId="6" applyNumberFormat="0" applyAlignment="0" applyProtection="0"/>
    <xf numFmtId="0" fontId="28" fillId="56" borderId="6" applyNumberFormat="0" applyAlignment="0" applyProtection="0"/>
    <xf numFmtId="0" fontId="28" fillId="64" borderId="6" applyNumberFormat="0" applyAlignment="0" applyProtection="0"/>
    <xf numFmtId="0" fontId="166" fillId="98" borderId="26" applyNumberFormat="0" applyAlignment="0" applyProtection="0"/>
    <xf numFmtId="0" fontId="28" fillId="56" borderId="6" applyNumberFormat="0" applyAlignment="0" applyProtection="0"/>
    <xf numFmtId="0" fontId="28" fillId="64" borderId="6" applyNumberFormat="0" applyAlignment="0" applyProtection="0"/>
    <xf numFmtId="0" fontId="167" fillId="98" borderId="26" applyNumberFormat="0" applyAlignment="0" applyProtection="0"/>
    <xf numFmtId="0" fontId="28" fillId="64" borderId="6" applyNumberFormat="0" applyAlignment="0" applyProtection="0"/>
    <xf numFmtId="0" fontId="113" fillId="64" borderId="6" applyNumberFormat="0" applyAlignment="0" applyProtection="0"/>
    <xf numFmtId="0" fontId="28" fillId="64" borderId="6" applyNumberFormat="0" applyAlignment="0" applyProtection="0"/>
    <xf numFmtId="0" fontId="28" fillId="64" borderId="6" applyNumberFormat="0" applyAlignment="0" applyProtection="0"/>
    <xf numFmtId="0" fontId="28" fillId="64" borderId="6" applyNumberFormat="0" applyAlignment="0" applyProtection="0"/>
    <xf numFmtId="186"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02" fontId="12" fillId="0" borderId="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02" fontId="7" fillId="0" borderId="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02" fontId="7" fillId="0" borderId="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10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02" fontId="12" fillId="0" borderId="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02" fontId="7" fillId="0" borderId="0"/>
    <xf numFmtId="164" fontId="16" fillId="0" borderId="0" applyFont="0" applyFill="0" applyBorder="0" applyAlignment="0" applyProtection="0"/>
    <xf numFmtId="185"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3" fontId="109" fillId="0" borderId="0" applyFont="0" applyFill="0" applyBorder="0" applyAlignment="0" applyProtection="0"/>
    <xf numFmtId="164"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4"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5" fontId="1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12"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202" fontId="7" fillId="0" borderId="0"/>
    <xf numFmtId="164" fontId="34" fillId="0" borderId="0" applyFont="0" applyFill="0" applyBorder="0" applyAlignment="0" applyProtection="0"/>
    <xf numFmtId="43" fontId="10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1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2"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6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164" fontId="7" fillId="0" borderId="0" applyFont="0" applyFill="0" applyBorder="0" applyAlignment="0" applyProtection="0"/>
    <xf numFmtId="43" fontId="10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3" fontId="7" fillId="0" borderId="0" applyFill="0" applyBorder="0" applyAlignment="0" applyProtection="0"/>
    <xf numFmtId="43" fontId="7" fillId="0" borderId="0" applyFont="0" applyFill="0" applyBorder="0" applyAlignment="0" applyProtection="0"/>
    <xf numFmtId="202" fontId="12" fillId="0" borderId="0" applyFill="0" applyBorder="0" applyAlignment="0" applyProtection="0"/>
    <xf numFmtId="202" fontId="7" fillId="0" borderId="0"/>
    <xf numFmtId="164" fontId="1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2" fillId="0" borderId="0" applyFont="0" applyFill="0" applyBorder="0" applyAlignment="0" applyProtection="0"/>
    <xf numFmtId="164" fontId="3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12" fillId="0" borderId="0" applyFill="0" applyBorder="0" applyAlignment="0" applyProtection="0"/>
    <xf numFmtId="164" fontId="7" fillId="0" borderId="0" applyFont="0" applyFill="0" applyBorder="0" applyAlignment="0" applyProtection="0"/>
    <xf numFmtId="202" fontId="7" fillId="0" borderId="0"/>
    <xf numFmtId="164" fontId="1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202"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12" fillId="0" borderId="0" applyFont="0" applyFill="0" applyBorder="0" applyAlignment="0" applyProtection="0"/>
    <xf numFmtId="202" fontId="7" fillId="0" borderId="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202" fontId="7" fillId="0" borderId="0"/>
    <xf numFmtId="164" fontId="12" fillId="0" borderId="0" applyFont="0" applyFill="0" applyBorder="0" applyAlignment="0" applyProtection="0"/>
    <xf numFmtId="164" fontId="7" fillId="0" borderId="0" applyFont="0" applyFill="0" applyBorder="0" applyAlignment="0" applyProtection="0"/>
    <xf numFmtId="174" fontId="7" fillId="0" borderId="0" applyFill="0" applyBorder="0" applyAlignment="0" applyProtection="0"/>
    <xf numFmtId="43" fontId="7" fillId="0" borderId="0" applyFont="0" applyFill="0" applyBorder="0" applyAlignment="0" applyProtection="0"/>
    <xf numFmtId="202" fontId="12" fillId="0" borderId="0" applyFill="0" applyBorder="0" applyAlignment="0" applyProtection="0"/>
    <xf numFmtId="202" fontId="12"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12" fillId="0" borderId="0" applyFill="0" applyBorder="0" applyAlignment="0" applyProtection="0"/>
    <xf numFmtId="164" fontId="7" fillId="0" borderId="0" applyFont="0" applyFill="0" applyBorder="0" applyAlignment="0" applyProtection="0"/>
    <xf numFmtId="174" fontId="12" fillId="0" borderId="0" applyFill="0" applyBorder="0" applyAlignment="0" applyProtection="0"/>
    <xf numFmtId="174" fontId="12"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0" fontId="126" fillId="0" borderId="0" applyNumberFormat="0" applyFill="0" applyBorder="0" applyAlignment="0" applyProtection="0"/>
    <xf numFmtId="187" fontId="12" fillId="0" borderId="0" applyFont="0" applyFill="0" applyBorder="0" applyAlignment="0" applyProtection="0"/>
    <xf numFmtId="44" fontId="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 fontId="66"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2"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175" fontId="7"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5" fontId="12" fillId="0" borderId="0" applyFont="0" applyFill="0" applyBorder="0" applyAlignment="0" applyProtection="0"/>
    <xf numFmtId="44" fontId="7" fillId="0" borderId="0" applyFont="0" applyFill="0" applyBorder="0" applyAlignment="0" applyProtection="0"/>
    <xf numFmtId="175" fontId="12" fillId="0" borderId="0" applyFont="0" applyFill="0" applyBorder="0" applyAlignment="0" applyProtection="0"/>
    <xf numFmtId="44" fontId="7"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xf numFmtId="0" fontId="126" fillId="0" borderId="0" applyNumberFormat="0" applyFill="0" applyBorder="0" applyAlignment="0" applyProtection="0"/>
    <xf numFmtId="203" fontId="1" fillId="0" borderId="0" applyFont="0" applyFill="0" applyBorder="0" applyAlignment="0" applyProtection="0"/>
    <xf numFmtId="0" fontId="12" fillId="0" borderId="0" applyNumberFormat="0" applyFont="0" applyFill="0" applyBorder="0" applyProtection="0">
      <alignment horizontal="left"/>
    </xf>
    <xf numFmtId="0" fontId="12" fillId="0" borderId="0" applyNumberFormat="0" applyFill="0" applyBorder="0" applyProtection="0">
      <alignment horizontal="left"/>
    </xf>
    <xf numFmtId="0" fontId="12" fillId="0" borderId="0" applyNumberFormat="0" applyFont="0" applyFill="0" applyBorder="0" applyAlignment="0" applyProtection="0"/>
    <xf numFmtId="0" fontId="12" fillId="0" borderId="0" applyNumberFormat="0" applyFill="0" applyBorder="0" applyAlignment="0" applyProtection="0"/>
    <xf numFmtId="0" fontId="12" fillId="0" borderId="0" applyNumberFormat="0" applyFon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Protection="0">
      <alignment horizontal="left"/>
    </xf>
    <xf numFmtId="0" fontId="12" fillId="0" borderId="0" applyNumberFormat="0" applyFont="0" applyFill="0" applyBorder="0" applyAlignment="0" applyProtection="0"/>
    <xf numFmtId="0" fontId="12" fillId="0" borderId="0" applyNumberFormat="0" applyFill="0" applyBorder="0" applyAlignment="0" applyProtection="0"/>
    <xf numFmtId="14" fontId="15" fillId="0" borderId="0" applyFill="0" applyBorder="0" applyAlignment="0"/>
    <xf numFmtId="0" fontId="67" fillId="0" borderId="0" applyBorder="0" applyProtection="0">
      <alignment horizontal="left" wrapText="1" indent="1"/>
    </xf>
    <xf numFmtId="192" fontId="127" fillId="0" borderId="0" applyFont="0" applyFill="0" applyBorder="0" applyAlignment="0" applyProtection="0"/>
    <xf numFmtId="193" fontId="127" fillId="0" borderId="0" applyFont="0" applyFill="0" applyBorder="0" applyAlignment="0" applyProtection="0"/>
    <xf numFmtId="0" fontId="18" fillId="10" borderId="0" applyNumberFormat="0" applyBorder="0" applyAlignment="0" applyProtection="0"/>
    <xf numFmtId="0" fontId="41" fillId="11" borderId="0" applyNumberFormat="0" applyBorder="0" applyAlignment="0" applyProtection="0"/>
    <xf numFmtId="0" fontId="18" fillId="11" borderId="0" applyNumberFormat="0" applyBorder="0" applyAlignment="0" applyProtection="0"/>
    <xf numFmtId="0" fontId="18" fillId="18" borderId="0"/>
    <xf numFmtId="0" fontId="18" fillId="18" borderId="0" applyNumberFormat="0" applyBorder="0" applyAlignment="0" applyProtection="0"/>
    <xf numFmtId="0" fontId="18" fillId="11" borderId="0" applyNumberFormat="0" applyBorder="0" applyAlignment="0" applyProtection="0"/>
    <xf numFmtId="0" fontId="18" fillId="18" borderId="0"/>
    <xf numFmtId="0" fontId="18" fillId="18" borderId="0" applyNumberFormat="0" applyBorder="0" applyAlignment="0" applyProtection="0"/>
    <xf numFmtId="0" fontId="18" fillId="18" borderId="0"/>
    <xf numFmtId="0" fontId="18" fillId="65" borderId="0" applyNumberFormat="0" applyBorder="0" applyAlignment="0" applyProtection="0"/>
    <xf numFmtId="0" fontId="18" fillId="18" borderId="0"/>
    <xf numFmtId="0" fontId="18" fillId="11" borderId="0" applyNumberFormat="0" applyBorder="0" applyAlignment="0" applyProtection="0"/>
    <xf numFmtId="204" fontId="1" fillId="0" borderId="0" applyFont="0" applyFill="0" applyBorder="0" applyAlignment="0" applyProtection="0"/>
    <xf numFmtId="205" fontId="1" fillId="0" borderId="0" applyFont="0" applyFill="0" applyBorder="0" applyAlignment="0" applyProtection="0"/>
    <xf numFmtId="0" fontId="68" fillId="20" borderId="2" applyNumberFormat="0" applyAlignment="0" applyProtection="0"/>
    <xf numFmtId="0" fontId="68" fillId="20" borderId="2" applyNumberFormat="0" applyAlignment="0" applyProtection="0"/>
    <xf numFmtId="0" fontId="119" fillId="20" borderId="2" applyNumberFormat="0" applyAlignment="0" applyProtection="0"/>
    <xf numFmtId="0" fontId="169" fillId="99" borderId="0" applyNumberFormat="0" applyBorder="0" applyAlignment="0" applyProtection="0"/>
    <xf numFmtId="0" fontId="170" fillId="99" borderId="0" applyNumberFormat="0" applyBorder="0" applyAlignment="0" applyProtection="0"/>
    <xf numFmtId="0" fontId="169" fillId="100" borderId="0" applyNumberFormat="0" applyBorder="0" applyAlignment="0" applyProtection="0"/>
    <xf numFmtId="0" fontId="170" fillId="100" borderId="0" applyNumberFormat="0" applyBorder="0" applyAlignment="0" applyProtection="0"/>
    <xf numFmtId="0" fontId="169" fillId="101" borderId="0" applyNumberFormat="0" applyBorder="0" applyAlignment="0" applyProtection="0"/>
    <xf numFmtId="0" fontId="170" fillId="101" borderId="0" applyNumberFormat="0" applyBorder="0" applyAlignment="0" applyProtection="0"/>
    <xf numFmtId="186" fontId="128" fillId="0" borderId="0" applyFill="0" applyBorder="0" applyAlignment="0"/>
    <xf numFmtId="187" fontId="128" fillId="0" borderId="0" applyFill="0" applyBorder="0" applyAlignment="0"/>
    <xf numFmtId="186" fontId="128" fillId="0" borderId="0" applyFill="0" applyBorder="0" applyAlignment="0"/>
    <xf numFmtId="191" fontId="128" fillId="0" borderId="0" applyFill="0" applyBorder="0" applyAlignment="0"/>
    <xf numFmtId="187" fontId="128" fillId="0" borderId="0" applyFill="0" applyBorder="0" applyAlignment="0"/>
    <xf numFmtId="0" fontId="69" fillId="0" borderId="7" applyNumberFormat="0" applyFill="0" applyAlignment="0" applyProtection="0"/>
    <xf numFmtId="0" fontId="69" fillId="0" borderId="7" applyNumberFormat="0" applyFill="0" applyAlignment="0" applyProtection="0"/>
    <xf numFmtId="0" fontId="124" fillId="0" borderId="8" applyNumberFormat="0" applyFill="0" applyAlignment="0" applyProtection="0"/>
    <xf numFmtId="0" fontId="70" fillId="0" borderId="0" applyNumberFormat="0" applyFill="0" applyBorder="0" applyAlignment="0" applyProtection="0"/>
    <xf numFmtId="0" fontId="114" fillId="0" borderId="0" applyNumberFormat="0" applyFill="0" applyBorder="0" applyAlignment="0" applyProtection="0"/>
    <xf numFmtId="176" fontId="12" fillId="0" borderId="0" applyFont="0" applyFill="0" applyBorder="0" applyAlignment="0" applyProtection="0"/>
    <xf numFmtId="177" fontId="7" fillId="0" borderId="0" applyFill="0" applyBorder="0" applyAlignment="0" applyProtection="0"/>
    <xf numFmtId="206" fontId="12" fillId="0" borderId="0" applyFont="0" applyFill="0" applyBorder="0" applyAlignment="0" applyProtection="0"/>
    <xf numFmtId="0" fontId="16" fillId="0" borderId="0"/>
    <xf numFmtId="0" fontId="16" fillId="0" borderId="0"/>
    <xf numFmtId="0" fontId="12" fillId="0" borderId="0"/>
    <xf numFmtId="0" fontId="16" fillId="0" borderId="0"/>
    <xf numFmtId="0" fontId="16" fillId="0" borderId="0"/>
    <xf numFmtId="0" fontId="12" fillId="0" borderId="0"/>
    <xf numFmtId="0" fontId="7" fillId="0" borderId="0"/>
    <xf numFmtId="0" fontId="16" fillId="62" borderId="0" applyNumberFormat="0" applyBorder="0" applyProtection="0">
      <alignment horizontal="justify" vertical="top" wrapText="1"/>
    </xf>
    <xf numFmtId="0" fontId="29"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29"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29" fillId="0" borderId="0" applyNumberFormat="0" applyFill="0" applyBorder="0" applyAlignment="0" applyProtection="0"/>
    <xf numFmtId="0" fontId="11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8" borderId="0" applyNumberFormat="0" applyBorder="0" applyAlignment="0" applyProtection="0"/>
    <xf numFmtId="0" fontId="168" fillId="102" borderId="0" applyNumberFormat="0" applyBorder="0" applyAlignment="0" applyProtection="0"/>
    <xf numFmtId="0" fontId="18" fillId="11" borderId="0" applyNumberFormat="0" applyBorder="0" applyAlignment="0" applyProtection="0"/>
    <xf numFmtId="0" fontId="171" fillId="102" borderId="0" applyNumberFormat="0" applyBorder="0" applyAlignment="0" applyProtection="0"/>
    <xf numFmtId="0" fontId="18" fillId="18" borderId="0"/>
    <xf numFmtId="0" fontId="18" fillId="11" borderId="0" applyNumberFormat="0" applyBorder="0" applyAlignment="0" applyProtection="0"/>
    <xf numFmtId="0" fontId="11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71" fillId="30" borderId="0" applyNumberFormat="0" applyBorder="0" applyAlignment="0" applyProtection="0"/>
    <xf numFmtId="38" fontId="71" fillId="66" borderId="0" applyNumberFormat="0" applyBorder="0" applyAlignment="0" applyProtection="0"/>
    <xf numFmtId="0" fontId="72" fillId="17" borderId="0" applyNumberFormat="0" applyBorder="0" applyAlignment="0" applyProtection="0"/>
    <xf numFmtId="0" fontId="18" fillId="11" borderId="0" applyNumberFormat="0" applyBorder="0" applyAlignment="0" applyProtection="0"/>
    <xf numFmtId="0" fontId="73" fillId="0" borderId="0"/>
    <xf numFmtId="0" fontId="129" fillId="0" borderId="9" applyNumberFormat="0" applyAlignment="0" applyProtection="0">
      <alignment horizontal="left" vertical="center"/>
    </xf>
    <xf numFmtId="0" fontId="129" fillId="0" borderId="10">
      <alignment horizontal="left" vertical="center"/>
    </xf>
    <xf numFmtId="0" fontId="74" fillId="0" borderId="0" applyNumberFormat="0" applyFill="0" applyBorder="0" applyProtection="0">
      <alignment horizontal="left" vertical="top" wrapText="1"/>
    </xf>
    <xf numFmtId="0" fontId="53" fillId="0" borderId="11" applyNumberFormat="0" applyFill="0" applyAlignment="0" applyProtection="0"/>
    <xf numFmtId="0" fontId="139" fillId="0" borderId="12" applyNumberFormat="0" applyFill="0" applyAlignment="0" applyProtection="0"/>
    <xf numFmtId="0" fontId="139"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139" fillId="0" borderId="12" applyNumberFormat="0" applyFill="0" applyAlignment="0" applyProtection="0"/>
    <xf numFmtId="0" fontId="172" fillId="0" borderId="27"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126" fillId="0" borderId="0" applyNumberFormat="0" applyFill="0" applyBorder="0" applyAlignment="0" applyProtection="0"/>
    <xf numFmtId="0" fontId="116"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54" fillId="0" borderId="13" applyNumberFormat="0" applyFill="0" applyAlignment="0" applyProtection="0"/>
    <xf numFmtId="0" fontId="140" fillId="0" borderId="14" applyNumberFormat="0" applyFill="0" applyAlignment="0" applyProtection="0"/>
    <xf numFmtId="0" fontId="140"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140" fillId="0" borderId="14" applyNumberFormat="0" applyFill="0" applyAlignment="0" applyProtection="0"/>
    <xf numFmtId="0" fontId="173" fillId="0" borderId="28"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126" fillId="0" borderId="0" applyNumberFormat="0" applyFill="0" applyBorder="0" applyAlignment="0" applyProtection="0"/>
    <xf numFmtId="0" fontId="117"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55" fillId="0" borderId="15" applyNumberFormat="0" applyFill="0" applyAlignment="0" applyProtection="0"/>
    <xf numFmtId="0" fontId="141" fillId="0" borderId="16" applyNumberFormat="0" applyFill="0" applyAlignment="0" applyProtection="0"/>
    <xf numFmtId="0" fontId="141" fillId="0" borderId="16" applyNumberFormat="0" applyFill="0" applyAlignment="0" applyProtection="0"/>
    <xf numFmtId="0" fontId="25" fillId="0" borderId="16" applyNumberFormat="0" applyFill="0" applyAlignment="0" applyProtection="0"/>
    <xf numFmtId="0" fontId="25" fillId="0" borderId="16" applyNumberFormat="0" applyFill="0" applyAlignment="0" applyProtection="0"/>
    <xf numFmtId="0" fontId="141" fillId="0" borderId="16" applyNumberFormat="0" applyFill="0" applyAlignment="0" applyProtection="0"/>
    <xf numFmtId="0" fontId="174" fillId="0" borderId="29" applyNumberFormat="0" applyFill="0" applyAlignment="0" applyProtection="0"/>
    <xf numFmtId="0" fontId="25" fillId="0" borderId="16" applyNumberFormat="0" applyFill="0" applyAlignment="0" applyProtection="0"/>
    <xf numFmtId="0" fontId="25" fillId="0" borderId="16" applyNumberFormat="0" applyFill="0" applyAlignment="0" applyProtection="0"/>
    <xf numFmtId="0" fontId="118" fillId="0" borderId="16" applyNumberFormat="0" applyFill="0" applyAlignment="0" applyProtection="0"/>
    <xf numFmtId="0" fontId="25" fillId="0" borderId="16" applyNumberFormat="0" applyFill="0" applyAlignment="0" applyProtection="0"/>
    <xf numFmtId="0" fontId="25" fillId="0" borderId="16" applyNumberFormat="0" applyFill="0" applyAlignment="0" applyProtection="0"/>
    <xf numFmtId="0" fontId="25" fillId="0" borderId="16" applyNumberFormat="0" applyFill="0" applyAlignment="0" applyProtection="0"/>
    <xf numFmtId="0" fontId="55"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41" fillId="0" borderId="0" applyNumberFormat="0" applyFill="0" applyBorder="0" applyAlignment="0" applyProtection="0"/>
    <xf numFmtId="0" fontId="17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1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4" fillId="0" borderId="0" applyNumberFormat="0" applyFill="0" applyBorder="0" applyProtection="0">
      <alignment horizontal="left" vertical="top" wrapText="1"/>
    </xf>
    <xf numFmtId="0" fontId="175" fillId="0" borderId="0">
      <alignment horizontal="center"/>
    </xf>
    <xf numFmtId="49" fontId="75" fillId="0" borderId="0" applyBorder="0">
      <alignment horizontal="left" vertical="top" wrapText="1"/>
      <protection locked="0"/>
    </xf>
    <xf numFmtId="49" fontId="75" fillId="0" borderId="0" applyBorder="0">
      <alignment horizontal="left" vertical="top" wrapText="1"/>
      <protection locked="0"/>
    </xf>
    <xf numFmtId="0" fontId="175" fillId="0" borderId="0">
      <alignment horizontal="center" textRotation="90"/>
    </xf>
    <xf numFmtId="0" fontId="14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33" fillId="0" borderId="0" applyNumberFormat="0" applyFill="0" applyBorder="0" applyAlignment="0" applyProtection="0"/>
    <xf numFmtId="0" fontId="3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6" borderId="2" applyNumberFormat="0" applyAlignment="0" applyProtection="0"/>
    <xf numFmtId="0" fontId="71" fillId="63" borderId="0" applyNumberFormat="0" applyBorder="0" applyAlignment="0" applyProtection="0"/>
    <xf numFmtId="10" fontId="71" fillId="67" borderId="17" applyNumberFormat="0" applyBorder="0" applyAlignment="0" applyProtection="0"/>
    <xf numFmtId="0" fontId="119" fillId="19" borderId="2" applyNumberFormat="0" applyAlignment="0" applyProtection="0"/>
    <xf numFmtId="0" fontId="119" fillId="19" borderId="2" applyNumberFormat="0" applyAlignment="0" applyProtection="0"/>
    <xf numFmtId="0" fontId="119" fillId="20" borderId="2" applyNumberFormat="0" applyAlignment="0" applyProtection="0"/>
    <xf numFmtId="0" fontId="119" fillId="20" borderId="2" applyNumberFormat="0" applyAlignment="0" applyProtection="0"/>
    <xf numFmtId="0" fontId="119" fillId="20" borderId="2" applyNumberFormat="0" applyAlignment="0" applyProtection="0"/>
    <xf numFmtId="0" fontId="119" fillId="20" borderId="2" applyNumberFormat="0" applyAlignment="0" applyProtection="0"/>
    <xf numFmtId="0" fontId="119" fillId="20" borderId="2" applyNumberFormat="0" applyAlignment="0" applyProtection="0"/>
    <xf numFmtId="0" fontId="32" fillId="20" borderId="2" applyNumberFormat="0" applyAlignment="0" applyProtection="0"/>
    <xf numFmtId="0" fontId="176" fillId="103" borderId="25" applyNumberFormat="0" applyAlignment="0" applyProtection="0"/>
    <xf numFmtId="0" fontId="119" fillId="19" borderId="2" applyNumberFormat="0" applyAlignment="0" applyProtection="0"/>
    <xf numFmtId="0" fontId="32" fillId="20" borderId="2" applyNumberFormat="0" applyAlignment="0" applyProtection="0"/>
    <xf numFmtId="0" fontId="119" fillId="20" borderId="2" applyNumberFormat="0" applyAlignment="0" applyProtection="0"/>
    <xf numFmtId="0" fontId="177" fillId="103" borderId="25" applyNumberFormat="0" applyAlignment="0" applyProtection="0"/>
    <xf numFmtId="0" fontId="119" fillId="20" borderId="2" applyNumberFormat="0" applyAlignment="0" applyProtection="0"/>
    <xf numFmtId="0" fontId="32" fillId="20" borderId="2" applyNumberFormat="0" applyAlignment="0" applyProtection="0"/>
    <xf numFmtId="0" fontId="119" fillId="20" borderId="2" applyNumberFormat="0" applyAlignment="0" applyProtection="0"/>
    <xf numFmtId="0" fontId="32" fillId="20" borderId="2" applyNumberFormat="0" applyAlignment="0" applyProtection="0"/>
    <xf numFmtId="0" fontId="119" fillId="20" borderId="2" applyNumberFormat="0" applyAlignment="0" applyProtection="0"/>
    <xf numFmtId="0" fontId="32" fillId="20" borderId="2" applyNumberFormat="0" applyAlignment="0" applyProtection="0"/>
    <xf numFmtId="0" fontId="119" fillId="20" borderId="2" applyNumberFormat="0" applyAlignment="0" applyProtection="0"/>
    <xf numFmtId="0" fontId="32" fillId="20" borderId="2" applyNumberFormat="0" applyAlignment="0" applyProtection="0"/>
    <xf numFmtId="0" fontId="119" fillId="20" borderId="2" applyNumberFormat="0" applyAlignment="0" applyProtection="0"/>
    <xf numFmtId="0" fontId="119" fillId="20" borderId="2" applyNumberFormat="0" applyAlignment="0" applyProtection="0"/>
    <xf numFmtId="0" fontId="119" fillId="20" borderId="2" applyNumberFormat="0" applyAlignment="0" applyProtection="0"/>
    <xf numFmtId="0" fontId="119" fillId="20" borderId="2" applyNumberFormat="0" applyAlignment="0" applyProtection="0"/>
    <xf numFmtId="0" fontId="17" fillId="51" borderId="0" applyNumberFormat="0" applyBorder="0" applyAlignment="0" applyProtection="0"/>
    <xf numFmtId="0" fontId="40" fillId="52"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54" borderId="0" applyNumberFormat="0" applyBorder="0" applyAlignment="0" applyProtection="0"/>
    <xf numFmtId="0" fontId="40" fillId="55" borderId="0" applyNumberFormat="0" applyBorder="0" applyAlignment="0" applyProtection="0"/>
    <xf numFmtId="0" fontId="17" fillId="55" borderId="0" applyNumberFormat="0" applyBorder="0" applyAlignment="0" applyProtection="0"/>
    <xf numFmtId="0" fontId="17" fillId="60" borderId="0" applyNumberFormat="0" applyBorder="0" applyAlignment="0" applyProtection="0"/>
    <xf numFmtId="0" fontId="17" fillId="55" borderId="0" applyNumberFormat="0" applyBorder="0" applyAlignment="0" applyProtection="0"/>
    <xf numFmtId="0" fontId="17" fillId="46" borderId="0" applyNumberFormat="0" applyBorder="0" applyAlignment="0" applyProtection="0"/>
    <xf numFmtId="0" fontId="40" fillId="50" borderId="0" applyNumberFormat="0" applyBorder="0" applyAlignment="0" applyProtection="0"/>
    <xf numFmtId="0" fontId="17" fillId="50" borderId="0" applyNumberFormat="0" applyBorder="0" applyAlignment="0" applyProtection="0"/>
    <xf numFmtId="0" fontId="17" fillId="64" borderId="0" applyNumberFormat="0" applyBorder="0" applyAlignment="0" applyProtection="0"/>
    <xf numFmtId="0" fontId="17" fillId="50" borderId="0" applyNumberFormat="0" applyBorder="0" applyAlignment="0" applyProtection="0"/>
    <xf numFmtId="0" fontId="17" fillId="42" borderId="0" applyNumberFormat="0" applyBorder="0" applyAlignment="0" applyProtection="0"/>
    <xf numFmtId="0" fontId="40" fillId="43" borderId="0" applyNumberFormat="0" applyBorder="0" applyAlignment="0" applyProtection="0"/>
    <xf numFmtId="0" fontId="17" fillId="43" borderId="0" applyNumberFormat="0" applyBorder="0" applyAlignment="0" applyProtection="0"/>
    <xf numFmtId="0" fontId="17" fillId="35"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40" fillId="45"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53" borderId="0" applyNumberFormat="0" applyBorder="0" applyAlignment="0" applyProtection="0"/>
    <xf numFmtId="0" fontId="40" fillId="60" borderId="0" applyNumberFormat="0" applyBorder="0" applyAlignment="0" applyProtection="0"/>
    <xf numFmtId="0" fontId="17" fillId="60" borderId="0" applyNumberFormat="0" applyBorder="0" applyAlignment="0" applyProtection="0"/>
    <xf numFmtId="0" fontId="17" fillId="50" borderId="0" applyNumberFormat="0" applyBorder="0" applyAlignment="0" applyProtection="0"/>
    <xf numFmtId="0" fontId="17" fillId="60" borderId="0" applyNumberFormat="0" applyBorder="0" applyAlignment="0" applyProtection="0"/>
    <xf numFmtId="0" fontId="122" fillId="30" borderId="1" applyNumberFormat="0" applyAlignment="0" applyProtection="0"/>
    <xf numFmtId="0" fontId="42" fillId="36" borderId="1" applyNumberFormat="0" applyAlignment="0" applyProtection="0"/>
    <xf numFmtId="0" fontId="19" fillId="36" borderId="1" applyNumberFormat="0" applyAlignment="0" applyProtection="0"/>
    <xf numFmtId="0" fontId="19" fillId="30" borderId="1"/>
    <xf numFmtId="0" fontId="122" fillId="30" borderId="1" applyNumberFormat="0" applyAlignment="0" applyProtection="0"/>
    <xf numFmtId="0" fontId="122" fillId="36" borderId="1" applyNumberFormat="0" applyAlignment="0" applyProtection="0"/>
    <xf numFmtId="0" fontId="19" fillId="30" borderId="1"/>
    <xf numFmtId="0" fontId="122" fillId="36" borderId="1" applyNumberFormat="0" applyAlignment="0" applyProtection="0"/>
    <xf numFmtId="0" fontId="122" fillId="30" borderId="1" applyNumberFormat="0" applyAlignment="0" applyProtection="0"/>
    <xf numFmtId="0" fontId="19" fillId="30" borderId="1"/>
    <xf numFmtId="0" fontId="122" fillId="9" borderId="1" applyNumberFormat="0" applyAlignment="0" applyProtection="0"/>
    <xf numFmtId="0" fontId="19" fillId="30" borderId="1"/>
    <xf numFmtId="0" fontId="122" fillId="36" borderId="1" applyNumberFormat="0" applyAlignment="0" applyProtection="0"/>
    <xf numFmtId="0" fontId="112" fillId="30" borderId="2" applyNumberFormat="0" applyAlignment="0" applyProtection="0"/>
    <xf numFmtId="0" fontId="43" fillId="36" borderId="2" applyNumberFormat="0" applyAlignment="0" applyProtection="0"/>
    <xf numFmtId="0" fontId="20" fillId="36" borderId="2" applyNumberFormat="0" applyAlignment="0" applyProtection="0"/>
    <xf numFmtId="0" fontId="112" fillId="36" borderId="2" applyNumberFormat="0" applyAlignment="0" applyProtection="0"/>
    <xf numFmtId="0" fontId="112" fillId="36" borderId="2" applyNumberFormat="0" applyAlignment="0" applyProtection="0"/>
    <xf numFmtId="4" fontId="102" fillId="0" borderId="0" applyFill="0" applyBorder="0" applyAlignment="0" applyProtection="0"/>
    <xf numFmtId="0" fontId="35" fillId="0" borderId="0">
      <alignment horizontal="right" vertical="top"/>
    </xf>
    <xf numFmtId="0" fontId="36" fillId="0" borderId="0">
      <alignment horizontal="justify" vertical="top" wrapText="1"/>
    </xf>
    <xf numFmtId="0" fontId="35" fillId="0" borderId="0">
      <alignment horizontal="left"/>
    </xf>
    <xf numFmtId="4" fontId="36" fillId="0" borderId="0">
      <alignment horizontal="right"/>
    </xf>
    <xf numFmtId="0" fontId="36" fillId="0" borderId="0">
      <alignment horizontal="right"/>
    </xf>
    <xf numFmtId="4" fontId="36" fillId="0" borderId="0">
      <alignment horizontal="right" wrapText="1"/>
    </xf>
    <xf numFmtId="0" fontId="36" fillId="0" borderId="0">
      <alignment horizontal="right"/>
    </xf>
    <xf numFmtId="4" fontId="36" fillId="0" borderId="0">
      <alignment horizontal="right"/>
    </xf>
    <xf numFmtId="0" fontId="77" fillId="0" borderId="0" applyBorder="0" applyProtection="0">
      <alignment horizontal="right" vertical="top" wrapText="1"/>
    </xf>
    <xf numFmtId="186" fontId="130" fillId="0" borderId="0" applyFill="0" applyBorder="0" applyAlignment="0"/>
    <xf numFmtId="187" fontId="130" fillId="0" borderId="0" applyFill="0" applyBorder="0" applyAlignment="0"/>
    <xf numFmtId="186" fontId="130" fillId="0" borderId="0" applyFill="0" applyBorder="0" applyAlignment="0"/>
    <xf numFmtId="191" fontId="130" fillId="0" borderId="0" applyFill="0" applyBorder="0" applyAlignment="0"/>
    <xf numFmtId="187" fontId="130" fillId="0" borderId="0" applyFill="0" applyBorder="0" applyAlignment="0"/>
    <xf numFmtId="0" fontId="27" fillId="0" borderId="18"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6" fillId="0" borderId="19" applyNumberFormat="0" applyFill="0" applyAlignment="0" applyProtection="0"/>
    <xf numFmtId="0" fontId="179" fillId="0" borderId="31"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120"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1" fillId="7" borderId="0" applyNumberFormat="0" applyBorder="0" applyAlignment="0" applyProtection="0"/>
    <xf numFmtId="0" fontId="44"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12" fillId="0" borderId="0">
      <alignment horizontal="justify" vertical="top" wrapText="1"/>
    </xf>
    <xf numFmtId="194" fontId="127" fillId="0" borderId="0" applyFont="0" applyFill="0" applyBorder="0" applyAlignment="0" applyProtection="0"/>
    <xf numFmtId="195" fontId="127"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77" fillId="0" borderId="0" applyBorder="0">
      <alignment horizontal="justify" vertical="top" wrapText="1"/>
      <protection locked="0"/>
    </xf>
    <xf numFmtId="207" fontId="75" fillId="0" borderId="0" applyFill="0" applyBorder="0" applyProtection="0">
      <alignment horizontal="justify" vertical="top" wrapText="1"/>
    </xf>
    <xf numFmtId="0" fontId="75" fillId="0" borderId="0" applyNumberFormat="0" applyBorder="0">
      <alignment vertical="top" wrapText="1"/>
      <protection locked="0"/>
    </xf>
    <xf numFmtId="0" fontId="181" fillId="0" borderId="27" applyNumberFormat="0" applyFill="0" applyAlignment="0" applyProtection="0"/>
    <xf numFmtId="0" fontId="23" fillId="0" borderId="12" applyNumberFormat="0" applyFill="0" applyAlignment="0" applyProtection="0"/>
    <xf numFmtId="0" fontId="45" fillId="0" borderId="12" applyNumberFormat="0" applyFill="0" applyAlignment="0" applyProtection="0"/>
    <xf numFmtId="0" fontId="23" fillId="0" borderId="12" applyNumberFormat="0" applyFill="0" applyAlignment="0" applyProtection="0"/>
    <xf numFmtId="0" fontId="22" fillId="0" borderId="0"/>
    <xf numFmtId="0" fontId="53" fillId="0" borderId="11" applyNumberFormat="0" applyFill="0" applyAlignment="0" applyProtection="0"/>
    <xf numFmtId="0" fontId="23" fillId="0" borderId="12" applyNumberFormat="0" applyFill="0" applyAlignment="0" applyProtection="0"/>
    <xf numFmtId="0" fontId="182" fillId="0" borderId="28" applyNumberFormat="0" applyFill="0" applyAlignment="0" applyProtection="0"/>
    <xf numFmtId="0" fontId="24" fillId="0" borderId="14" applyNumberFormat="0" applyFill="0" applyAlignment="0" applyProtection="0"/>
    <xf numFmtId="0" fontId="46" fillId="0" borderId="14" applyNumberFormat="0" applyFill="0" applyAlignment="0" applyProtection="0"/>
    <xf numFmtId="0" fontId="24" fillId="0" borderId="14" applyNumberFormat="0" applyFill="0" applyAlignment="0" applyProtection="0"/>
    <xf numFmtId="0" fontId="54" fillId="0" borderId="13" applyNumberFormat="0" applyFill="0" applyAlignment="0" applyProtection="0"/>
    <xf numFmtId="0" fontId="24" fillId="0" borderId="14" applyNumberFormat="0" applyFill="0" applyAlignment="0" applyProtection="0"/>
    <xf numFmtId="0" fontId="183" fillId="0" borderId="29" applyNumberFormat="0" applyFill="0" applyAlignment="0" applyProtection="0"/>
    <xf numFmtId="0" fontId="25" fillId="0" borderId="16" applyNumberFormat="0" applyFill="0" applyAlignment="0" applyProtection="0"/>
    <xf numFmtId="0" fontId="47" fillId="0" borderId="16" applyNumberFormat="0" applyFill="0" applyAlignment="0" applyProtection="0"/>
    <xf numFmtId="0" fontId="25" fillId="0" borderId="16" applyNumberFormat="0" applyFill="0" applyAlignment="0" applyProtection="0"/>
    <xf numFmtId="0" fontId="55" fillId="0" borderId="15" applyNumberFormat="0" applyFill="0" applyAlignment="0" applyProtection="0"/>
    <xf numFmtId="0" fontId="25" fillId="0" borderId="16" applyNumberFormat="0" applyFill="0" applyAlignment="0" applyProtection="0"/>
    <xf numFmtId="0" fontId="183" fillId="0" borderId="0" applyNumberFormat="0" applyFill="0" applyBorder="0" applyAlignment="0" applyProtection="0"/>
    <xf numFmtId="0" fontId="25" fillId="0" borderId="0" applyNumberFormat="0" applyFill="0" applyBorder="0" applyAlignment="0" applyProtection="0"/>
    <xf numFmtId="0" fontId="47"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132" fillId="0" borderId="0" applyNumberFormat="0" applyFill="0" applyBorder="0" applyAlignment="0" applyProtection="0"/>
    <xf numFmtId="0" fontId="144" fillId="0" borderId="0" applyNumberFormat="0" applyFill="0" applyBorder="0" applyAlignment="0" applyProtection="0"/>
    <xf numFmtId="0" fontId="22" fillId="0" borderId="0"/>
    <xf numFmtId="0" fontId="22" fillId="0" borderId="0" applyNumberFormat="0" applyFill="0" applyBorder="0" applyAlignment="0" applyProtection="0"/>
    <xf numFmtId="0" fontId="184" fillId="104" borderId="0">
      <alignment horizontal="left" vertical="center"/>
    </xf>
    <xf numFmtId="0" fontId="7" fillId="0" borderId="0"/>
    <xf numFmtId="0" fontId="1" fillId="0" borderId="0"/>
    <xf numFmtId="0" fontId="26" fillId="33" borderId="0" applyNumberFormat="0" applyBorder="0" applyAlignment="0" applyProtection="0"/>
    <xf numFmtId="0" fontId="145" fillId="33" borderId="0" applyNumberFormat="0" applyBorder="0" applyAlignment="0" applyProtection="0"/>
    <xf numFmtId="0" fontId="145" fillId="33" borderId="0" applyNumberFormat="0" applyBorder="0" applyAlignment="0" applyProtection="0"/>
    <xf numFmtId="0" fontId="26" fillId="37" borderId="0" applyNumberFormat="0" applyBorder="0" applyAlignment="0" applyProtection="0"/>
    <xf numFmtId="0" fontId="185" fillId="105" borderId="0" applyNumberFormat="0" applyBorder="0" applyAlignment="0" applyProtection="0"/>
    <xf numFmtId="0" fontId="26" fillId="37" borderId="0" applyNumberFormat="0" applyFont="0" applyBorder="0" applyAlignment="0" applyProtection="0"/>
    <xf numFmtId="0" fontId="26" fillId="37" borderId="0" applyNumberFormat="0" applyBorder="0" applyAlignment="0" applyProtection="0"/>
    <xf numFmtId="0" fontId="78" fillId="37" borderId="0" applyNumberFormat="0" applyBorder="0" applyAlignment="0" applyProtection="0"/>
    <xf numFmtId="0" fontId="26" fillId="37" borderId="0" applyNumberFormat="0" applyBorder="0" applyAlignment="0" applyProtection="0"/>
    <xf numFmtId="0" fontId="121"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3" borderId="0" applyNumberFormat="0" applyBorder="0" applyAlignment="0" applyProtection="0"/>
    <xf numFmtId="0" fontId="48"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178" fontId="79" fillId="0" borderId="0"/>
    <xf numFmtId="196" fontId="108" fillId="0" borderId="0"/>
    <xf numFmtId="0" fontId="34" fillId="0" borderId="0"/>
    <xf numFmtId="0" fontId="7" fillId="0" borderId="0"/>
    <xf numFmtId="0" fontId="7" fillId="0" borderId="0"/>
    <xf numFmtId="0" fontId="7" fillId="0" borderId="0"/>
    <xf numFmtId="0" fontId="12" fillId="0" borderId="0"/>
    <xf numFmtId="0" fontId="12" fillId="0" borderId="0"/>
    <xf numFmtId="0" fontId="12" fillId="0" borderId="0"/>
    <xf numFmtId="0" fontId="12" fillId="0" borderId="0"/>
    <xf numFmtId="0" fontId="34" fillId="0" borderId="0"/>
    <xf numFmtId="0" fontId="12" fillId="0" borderId="0"/>
    <xf numFmtId="4" fontId="34" fillId="0" borderId="0"/>
    <xf numFmtId="0" fontId="34" fillId="0" borderId="0"/>
    <xf numFmtId="0" fontId="34"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7" fillId="0" borderId="0">
      <alignment vertical="center"/>
    </xf>
    <xf numFmtId="0" fontId="7" fillId="0" borderId="0"/>
    <xf numFmtId="0" fontId="12" fillId="0" borderId="0"/>
    <xf numFmtId="0" fontId="12" fillId="0" borderId="0"/>
    <xf numFmtId="0" fontId="7" fillId="0" borderId="0"/>
    <xf numFmtId="0" fontId="12"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1" fillId="0" borderId="0"/>
    <xf numFmtId="0" fontId="7" fillId="0" borderId="0"/>
    <xf numFmtId="0" fontId="5" fillId="0" borderId="0"/>
    <xf numFmtId="0" fontId="1"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8" fillId="0" borderId="0"/>
    <xf numFmtId="0" fontId="158" fillId="0" borderId="0"/>
    <xf numFmtId="0" fontId="3" fillId="0" borderId="0"/>
    <xf numFmtId="0" fontId="7" fillId="0" borderId="0"/>
    <xf numFmtId="0" fontId="12" fillId="0" borderId="0"/>
    <xf numFmtId="0" fontId="7" fillId="0" borderId="0"/>
    <xf numFmtId="0" fontId="158" fillId="0" borderId="0"/>
    <xf numFmtId="0" fontId="12" fillId="0" borderId="0"/>
    <xf numFmtId="0" fontId="158" fillId="0" borderId="0"/>
    <xf numFmtId="0" fontId="12" fillId="0" borderId="0"/>
    <xf numFmtId="0" fontId="16" fillId="0" borderId="0"/>
    <xf numFmtId="0" fontId="158" fillId="0" borderId="0"/>
    <xf numFmtId="0" fontId="16" fillId="0" borderId="0"/>
    <xf numFmtId="0" fontId="7" fillId="0" borderId="0"/>
    <xf numFmtId="0" fontId="7" fillId="0" borderId="0"/>
    <xf numFmtId="0" fontId="158" fillId="0" borderId="0"/>
    <xf numFmtId="0" fontId="158" fillId="0" borderId="0"/>
    <xf numFmtId="0" fontId="7" fillId="0" borderId="0"/>
    <xf numFmtId="0" fontId="158" fillId="0" borderId="0"/>
    <xf numFmtId="0" fontId="7" fillId="0" borderId="0"/>
    <xf numFmtId="0" fontId="158" fillId="0" borderId="0"/>
    <xf numFmtId="0" fontId="7" fillId="0" borderId="0"/>
    <xf numFmtId="0" fontId="158" fillId="0" borderId="0"/>
    <xf numFmtId="0" fontId="158" fillId="0" borderId="0"/>
    <xf numFmtId="0" fontId="7" fillId="0" borderId="0"/>
    <xf numFmtId="0" fontId="7" fillId="0" borderId="0"/>
    <xf numFmtId="0" fontId="158" fillId="0" borderId="0"/>
    <xf numFmtId="0" fontId="12"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2" fillId="0" borderId="0"/>
    <xf numFmtId="0" fontId="12" fillId="0" borderId="0"/>
    <xf numFmtId="0" fontId="7" fillId="0" borderId="0"/>
    <xf numFmtId="0" fontId="10" fillId="0" borderId="0">
      <alignment horizontal="justify"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37" fillId="0" borderId="0">
      <alignment horizontal="left" vertical="top" wrapText="1"/>
    </xf>
    <xf numFmtId="0" fontId="7" fillId="0" borderId="0"/>
    <xf numFmtId="0" fontId="7" fillId="0" borderId="0"/>
    <xf numFmtId="0" fontId="7" fillId="0" borderId="0"/>
    <xf numFmtId="0" fontId="7" fillId="0" borderId="0"/>
    <xf numFmtId="0" fontId="12" fillId="0" borderId="0"/>
    <xf numFmtId="0" fontId="7" fillId="0" borderId="0"/>
    <xf numFmtId="0" fontId="12" fillId="0" borderId="0"/>
    <xf numFmtId="0" fontId="7" fillId="0" borderId="0"/>
    <xf numFmtId="0" fontId="7" fillId="0" borderId="0"/>
    <xf numFmtId="0" fontId="12" fillId="0" borderId="0"/>
    <xf numFmtId="0" fontId="10" fillId="0" borderId="0">
      <alignment horizontal="justify" wrapText="1"/>
    </xf>
    <xf numFmtId="0" fontId="12" fillId="0" borderId="0"/>
    <xf numFmtId="0" fontId="7" fillId="0" borderId="0"/>
    <xf numFmtId="0" fontId="12" fillId="0" borderId="0"/>
    <xf numFmtId="0" fontId="12" fillId="0" borderId="0"/>
    <xf numFmtId="0" fontId="7" fillId="0" borderId="0"/>
    <xf numFmtId="0" fontId="158" fillId="0" borderId="0"/>
    <xf numFmtId="0" fontId="2" fillId="0" borderId="0"/>
    <xf numFmtId="0" fontId="9" fillId="0" borderId="0"/>
    <xf numFmtId="0" fontId="7" fillId="0" borderId="0"/>
    <xf numFmtId="0" fontId="12" fillId="0" borderId="0"/>
    <xf numFmtId="2" fontId="83" fillId="0" borderId="0"/>
    <xf numFmtId="0" fontId="7" fillId="0" borderId="0"/>
    <xf numFmtId="0" fontId="186" fillId="0" borderId="0"/>
    <xf numFmtId="0" fontId="9" fillId="0" borderId="0"/>
    <xf numFmtId="0" fontId="7"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2" fillId="0" borderId="0"/>
    <xf numFmtId="0" fontId="7" fillId="0" borderId="0"/>
    <xf numFmtId="0" fontId="7" fillId="0" borderId="0"/>
    <xf numFmtId="0" fontId="12" fillId="0" borderId="0"/>
    <xf numFmtId="0" fontId="34" fillId="0" borderId="0"/>
    <xf numFmtId="0" fontId="7" fillId="0" borderId="0"/>
    <xf numFmtId="0" fontId="12" fillId="0" borderId="0"/>
    <xf numFmtId="0" fontId="7" fillId="0" borderId="0"/>
    <xf numFmtId="0" fontId="12" fillId="0" borderId="0"/>
    <xf numFmtId="0" fontId="7" fillId="0" borderId="0"/>
    <xf numFmtId="0" fontId="12" fillId="0" borderId="0"/>
    <xf numFmtId="0" fontId="7" fillId="0" borderId="0"/>
    <xf numFmtId="0" fontId="12" fillId="0" borderId="0"/>
    <xf numFmtId="0" fontId="7" fillId="0" borderId="0"/>
    <xf numFmtId="0" fontId="12" fillId="0" borderId="0"/>
    <xf numFmtId="0" fontId="109" fillId="0" borderId="0"/>
    <xf numFmtId="0" fontId="12" fillId="0" borderId="0"/>
    <xf numFmtId="0" fontId="3" fillId="0" borderId="0"/>
    <xf numFmtId="0" fontId="12" fillId="0" borderId="0"/>
    <xf numFmtId="0" fontId="12" fillId="0" borderId="0"/>
    <xf numFmtId="0" fontId="150" fillId="0" borderId="0"/>
    <xf numFmtId="0" fontId="153"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58" fillId="0" borderId="0"/>
    <xf numFmtId="0" fontId="83" fillId="0" borderId="0"/>
    <xf numFmtId="0" fontId="83" fillId="0" borderId="0"/>
    <xf numFmtId="0" fontId="7" fillId="0" borderId="0"/>
    <xf numFmtId="0" fontId="7" fillId="0" borderId="0"/>
    <xf numFmtId="0" fontId="34" fillId="0" borderId="0"/>
    <xf numFmtId="0" fontId="2"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4" fillId="0" borderId="0"/>
    <xf numFmtId="0" fontId="12"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2" fillId="0" borderId="0"/>
    <xf numFmtId="0" fontId="12" fillId="0" borderId="0"/>
    <xf numFmtId="0" fontId="12" fillId="0" borderId="0"/>
    <xf numFmtId="0" fontId="12" fillId="0" borderId="0"/>
    <xf numFmtId="0" fontId="12" fillId="0" borderId="0"/>
    <xf numFmtId="0" fontId="7" fillId="0" borderId="0"/>
    <xf numFmtId="0" fontId="12" fillId="0" borderId="0"/>
    <xf numFmtId="0" fontId="12" fillId="0" borderId="0"/>
    <xf numFmtId="0" fontId="9" fillId="0" borderId="0"/>
    <xf numFmtId="0" fontId="9" fillId="0" borderId="0"/>
    <xf numFmtId="0" fontId="9" fillId="0" borderId="0"/>
    <xf numFmtId="0" fontId="12" fillId="0" borderId="0"/>
    <xf numFmtId="0" fontId="7" fillId="0" borderId="0"/>
    <xf numFmtId="0" fontId="12" fillId="0" borderId="0"/>
    <xf numFmtId="0" fontId="2" fillId="0" borderId="0"/>
    <xf numFmtId="0" fontId="80" fillId="0" borderId="0"/>
    <xf numFmtId="0" fontId="81" fillId="0" borderId="0"/>
    <xf numFmtId="0" fontId="7" fillId="0" borderId="0"/>
    <xf numFmtId="0" fontId="12" fillId="0" borderId="0"/>
    <xf numFmtId="0" fontId="12" fillId="0" borderId="0"/>
    <xf numFmtId="0" fontId="16" fillId="0" borderId="0"/>
    <xf numFmtId="0" fontId="158" fillId="0" borderId="0"/>
    <xf numFmtId="0" fontId="12" fillId="0" borderId="0"/>
    <xf numFmtId="0" fontId="12" fillId="0" borderId="0"/>
    <xf numFmtId="0" fontId="12" fillId="0" borderId="0"/>
    <xf numFmtId="0" fontId="9" fillId="0" borderId="0"/>
    <xf numFmtId="2" fontId="83" fillId="0" borderId="0"/>
    <xf numFmtId="0" fontId="12" fillId="0" borderId="0"/>
    <xf numFmtId="0" fontId="7" fillId="0" borderId="0"/>
    <xf numFmtId="0" fontId="7" fillId="0" borderId="0"/>
    <xf numFmtId="0" fontId="12" fillId="0" borderId="0"/>
    <xf numFmtId="0" fontId="7" fillId="0" borderId="0"/>
    <xf numFmtId="0" fontId="12" fillId="0" borderId="0"/>
    <xf numFmtId="0" fontId="7" fillId="0" borderId="0"/>
    <xf numFmtId="0" fontId="7" fillId="0" borderId="0"/>
    <xf numFmtId="0" fontId="7" fillId="0" borderId="0"/>
    <xf numFmtId="0" fontId="7" fillId="0" borderId="0"/>
    <xf numFmtId="0" fontId="158" fillId="0" borderId="0"/>
    <xf numFmtId="0" fontId="7" fillId="0" borderId="0"/>
    <xf numFmtId="0" fontId="12" fillId="0" borderId="0"/>
    <xf numFmtId="0" fontId="12" fillId="0" borderId="0"/>
    <xf numFmtId="0" fontId="12" fillId="0" borderId="0"/>
    <xf numFmtId="0" fontId="7" fillId="0" borderId="0"/>
    <xf numFmtId="0" fontId="12" fillId="0" borderId="0"/>
    <xf numFmtId="0" fontId="7" fillId="0" borderId="0"/>
    <xf numFmtId="0" fontId="186" fillId="0" borderId="0"/>
    <xf numFmtId="0" fontId="7" fillId="0" borderId="0"/>
    <xf numFmtId="0" fontId="12" fillId="0" borderId="0"/>
    <xf numFmtId="0" fontId="7" fillId="0" borderId="0"/>
    <xf numFmtId="0" fontId="12" fillId="0" borderId="0"/>
    <xf numFmtId="0" fontId="12" fillId="0" borderId="0"/>
    <xf numFmtId="0" fontId="12" fillId="0" borderId="0"/>
    <xf numFmtId="0" fontId="7" fillId="0" borderId="0"/>
    <xf numFmtId="0" fontId="7" fillId="0" borderId="0"/>
    <xf numFmtId="0" fontId="7" fillId="0" borderId="0"/>
    <xf numFmtId="0" fontId="7" fillId="0" borderId="0"/>
    <xf numFmtId="0" fontId="9" fillId="0" borderId="0"/>
    <xf numFmtId="0" fontId="158" fillId="0" borderId="0"/>
    <xf numFmtId="0" fontId="37" fillId="0" borderId="0"/>
    <xf numFmtId="0" fontId="12" fillId="0" borderId="0"/>
    <xf numFmtId="0" fontId="5" fillId="0" borderId="0"/>
    <xf numFmtId="0" fontId="1" fillId="0" borderId="0"/>
    <xf numFmtId="0" fontId="158" fillId="0" borderId="0"/>
    <xf numFmtId="0" fontId="5" fillId="0" borderId="0"/>
    <xf numFmtId="0" fontId="12" fillId="0" borderId="0"/>
    <xf numFmtId="0" fontId="1" fillId="0" borderId="0"/>
    <xf numFmtId="0" fontId="7" fillId="0" borderId="0"/>
    <xf numFmtId="0" fontId="7" fillId="0" borderId="0"/>
    <xf numFmtId="0" fontId="1" fillId="0" borderId="0"/>
    <xf numFmtId="0" fontId="12" fillId="0" borderId="0"/>
    <xf numFmtId="4" fontId="16" fillId="0" borderId="0"/>
    <xf numFmtId="0" fontId="5" fillId="0" borderId="0"/>
    <xf numFmtId="0" fontId="1" fillId="0" borderId="0"/>
    <xf numFmtId="0" fontId="7" fillId="0" borderId="0"/>
    <xf numFmtId="0" fontId="1" fillId="0" borderId="0"/>
    <xf numFmtId="0" fontId="12" fillId="0" borderId="0"/>
    <xf numFmtId="0" fontId="5" fillId="0" borderId="0"/>
    <xf numFmtId="0" fontId="7" fillId="0" borderId="0"/>
    <xf numFmtId="0" fontId="12" fillId="0" borderId="0"/>
    <xf numFmtId="0" fontId="137" fillId="0" borderId="0"/>
    <xf numFmtId="0" fontId="67" fillId="0" borderId="0">
      <alignment horizontal="justify" wrapText="1"/>
    </xf>
    <xf numFmtId="0" fontId="12" fillId="0" borderId="0"/>
    <xf numFmtId="0" fontId="7" fillId="0" borderId="0"/>
    <xf numFmtId="0" fontId="12" fillId="0" borderId="0"/>
    <xf numFmtId="0" fontId="67" fillId="0" borderId="0">
      <alignment horizontal="justify" vertical="top" wrapText="1"/>
    </xf>
    <xf numFmtId="0" fontId="12" fillId="0" borderId="0"/>
    <xf numFmtId="0" fontId="80" fillId="0" borderId="0"/>
    <xf numFmtId="0" fontId="9" fillId="0" borderId="0"/>
    <xf numFmtId="0" fontId="7" fillId="0" borderId="0"/>
    <xf numFmtId="0" fontId="7"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xf numFmtId="0" fontId="7" fillId="0" borderId="0"/>
    <xf numFmtId="49" fontId="109" fillId="0" borderId="0">
      <alignment horizontal="justify" vertical="justify" wrapText="1"/>
      <protection locked="0"/>
    </xf>
    <xf numFmtId="0" fontId="7" fillId="0" borderId="0"/>
    <xf numFmtId="4" fontId="34" fillId="0" borderId="0"/>
    <xf numFmtId="49" fontId="109" fillId="0" borderId="0">
      <alignment horizontal="justify" vertical="justify" wrapText="1"/>
      <protection locked="0"/>
    </xf>
    <xf numFmtId="0" fontId="12" fillId="0" borderId="0"/>
    <xf numFmtId="0" fontId="187" fillId="0" borderId="0"/>
    <xf numFmtId="0" fontId="12" fillId="0" borderId="0"/>
    <xf numFmtId="0" fontId="7" fillId="0" borderId="0"/>
    <xf numFmtId="0" fontId="12" fillId="0" borderId="0"/>
    <xf numFmtId="0" fontId="7" fillId="0" borderId="0"/>
    <xf numFmtId="49" fontId="109" fillId="0" borderId="0">
      <alignment horizontal="justify" vertical="justify" wrapText="1"/>
      <protection locked="0"/>
    </xf>
    <xf numFmtId="0" fontId="7" fillId="0" borderId="0"/>
    <xf numFmtId="0" fontId="12" fillId="0" borderId="0"/>
    <xf numFmtId="0" fontId="7" fillId="0" borderId="0"/>
    <xf numFmtId="0" fontId="158" fillId="0" borderId="0"/>
    <xf numFmtId="0" fontId="34" fillId="0" borderId="0"/>
    <xf numFmtId="0" fontId="158"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7" fillId="0" borderId="0"/>
    <xf numFmtId="0" fontId="12" fillId="0" borderId="0"/>
    <xf numFmtId="0" fontId="7" fillId="0" borderId="0"/>
    <xf numFmtId="0" fontId="12" fillId="0" borderId="0"/>
    <xf numFmtId="0" fontId="7" fillId="0" borderId="0"/>
    <xf numFmtId="0" fontId="7" fillId="0" borderId="0"/>
    <xf numFmtId="0" fontId="7" fillId="0" borderId="0"/>
    <xf numFmtId="0" fontId="65" fillId="0" borderId="0"/>
    <xf numFmtId="4" fontId="66" fillId="0" borderId="0"/>
    <xf numFmtId="0" fontId="7" fillId="0" borderId="0"/>
    <xf numFmtId="0" fontId="7" fillId="0" borderId="0"/>
    <xf numFmtId="4" fontId="66" fillId="0" borderId="0"/>
    <xf numFmtId="0" fontId="12" fillId="0" borderId="0"/>
    <xf numFmtId="0" fontId="34" fillId="0" borderId="0"/>
    <xf numFmtId="0" fontId="109" fillId="0" borderId="0"/>
    <xf numFmtId="0" fontId="188" fillId="0" borderId="0"/>
    <xf numFmtId="0" fontId="7" fillId="0" borderId="0"/>
    <xf numFmtId="0" fontId="106" fillId="0" borderId="0" applyAlignment="0">
      <alignment horizontal="justify" vertical="top" wrapText="1"/>
    </xf>
    <xf numFmtId="0" fontId="189" fillId="0" borderId="0"/>
    <xf numFmtId="0" fontId="7" fillId="0" borderId="0"/>
    <xf numFmtId="0" fontId="9" fillId="0" borderId="0"/>
    <xf numFmtId="0" fontId="7" fillId="0" borderId="0"/>
    <xf numFmtId="179" fontId="104"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7" fillId="0" borderId="0"/>
    <xf numFmtId="0" fontId="9" fillId="0" borderId="0"/>
    <xf numFmtId="0" fontId="9" fillId="0" borderId="0"/>
    <xf numFmtId="0" fontId="12" fillId="0" borderId="0"/>
    <xf numFmtId="0" fontId="12" fillId="0" borderId="0"/>
    <xf numFmtId="0" fontId="12" fillId="0" borderId="0"/>
    <xf numFmtId="0" fontId="12" fillId="0" borderId="0"/>
    <xf numFmtId="0" fontId="7" fillId="0" borderId="0"/>
    <xf numFmtId="0" fontId="9" fillId="0" borderId="0"/>
    <xf numFmtId="0" fontId="9" fillId="0" borderId="0"/>
    <xf numFmtId="0" fontId="1" fillId="0" borderId="0"/>
    <xf numFmtId="0" fontId="82" fillId="0" borderId="0"/>
    <xf numFmtId="0" fontId="160" fillId="0" borderId="0"/>
    <xf numFmtId="0" fontId="158" fillId="0" borderId="0"/>
    <xf numFmtId="0" fontId="158" fillId="0" borderId="0"/>
    <xf numFmtId="0" fontId="158" fillId="0" borderId="0"/>
    <xf numFmtId="0" fontId="16" fillId="0" borderId="0"/>
    <xf numFmtId="0" fontId="16" fillId="0" borderId="0"/>
    <xf numFmtId="0" fontId="158" fillId="0" borderId="0"/>
    <xf numFmtId="0" fontId="158" fillId="0" borderId="0"/>
    <xf numFmtId="0" fontId="12" fillId="0" borderId="0"/>
    <xf numFmtId="0" fontId="16" fillId="0" borderId="0"/>
    <xf numFmtId="0" fontId="158" fillId="0" borderId="0"/>
    <xf numFmtId="0" fontId="158" fillId="0" borderId="0"/>
    <xf numFmtId="4" fontId="34" fillId="0" borderId="0"/>
    <xf numFmtId="0" fontId="34" fillId="0" borderId="0"/>
    <xf numFmtId="0" fontId="16" fillId="0" borderId="0"/>
    <xf numFmtId="0" fontId="160" fillId="0" borderId="0"/>
    <xf numFmtId="0" fontId="158" fillId="0" borderId="0"/>
    <xf numFmtId="0" fontId="16" fillId="0" borderId="0"/>
    <xf numFmtId="0" fontId="158" fillId="0" borderId="0"/>
    <xf numFmtId="0" fontId="7" fillId="0" borderId="0"/>
    <xf numFmtId="0" fontId="12" fillId="0" borderId="0"/>
    <xf numFmtId="0" fontId="16" fillId="0" borderId="0"/>
    <xf numFmtId="0" fontId="158" fillId="0" borderId="0"/>
    <xf numFmtId="0" fontId="34" fillId="0" borderId="0"/>
    <xf numFmtId="0" fontId="7" fillId="0" borderId="0"/>
    <xf numFmtId="0" fontId="158" fillId="0" borderId="0"/>
    <xf numFmtId="0" fontId="12" fillId="0" borderId="0"/>
    <xf numFmtId="0" fontId="12" fillId="0" borderId="0"/>
    <xf numFmtId="0" fontId="16" fillId="0" borderId="0"/>
    <xf numFmtId="0" fontId="9" fillId="0" borderId="0"/>
    <xf numFmtId="0" fontId="9" fillId="0" borderId="0"/>
    <xf numFmtId="0" fontId="9" fillId="0" borderId="0"/>
    <xf numFmtId="0" fontId="109" fillId="0" borderId="0"/>
    <xf numFmtId="0" fontId="7" fillId="0" borderId="0"/>
    <xf numFmtId="0" fontId="158" fillId="0" borderId="0"/>
    <xf numFmtId="0" fontId="12" fillId="0" borderId="0"/>
    <xf numFmtId="0" fontId="12" fillId="0" borderId="0"/>
    <xf numFmtId="0" fontId="12" fillId="0" borderId="0"/>
    <xf numFmtId="0" fontId="7" fillId="0" borderId="0"/>
    <xf numFmtId="0" fontId="15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109" fillId="0" borderId="0"/>
    <xf numFmtId="0" fontId="12" fillId="0" borderId="0"/>
    <xf numFmtId="0" fontId="83" fillId="0" borderId="0"/>
    <xf numFmtId="0" fontId="34" fillId="0" borderId="0"/>
    <xf numFmtId="0" fontId="158" fillId="0" borderId="0"/>
    <xf numFmtId="0" fontId="7" fillId="0" borderId="0"/>
    <xf numFmtId="0" fontId="12" fillId="0" borderId="0"/>
    <xf numFmtId="0" fontId="7" fillId="0" borderId="0"/>
    <xf numFmtId="0" fontId="34" fillId="0" borderId="0"/>
    <xf numFmtId="0" fontId="1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8" fillId="0" borderId="0"/>
    <xf numFmtId="0" fontId="158" fillId="0" borderId="0"/>
    <xf numFmtId="0" fontId="158" fillId="0" borderId="0"/>
    <xf numFmtId="0" fontId="158" fillId="0" borderId="0"/>
    <xf numFmtId="0" fontId="7" fillId="0" borderId="0"/>
    <xf numFmtId="0" fontId="7" fillId="0" borderId="0"/>
    <xf numFmtId="0" fontId="9" fillId="0" borderId="0"/>
    <xf numFmtId="0" fontId="12" fillId="0" borderId="0"/>
    <xf numFmtId="0" fontId="34" fillId="0" borderId="0"/>
    <xf numFmtId="0" fontId="7" fillId="0" borderId="0"/>
    <xf numFmtId="0" fontId="12" fillId="0" borderId="0"/>
    <xf numFmtId="0" fontId="7" fillId="0" borderId="0"/>
    <xf numFmtId="0" fontId="158" fillId="0" borderId="0"/>
    <xf numFmtId="0" fontId="158" fillId="0" borderId="0"/>
    <xf numFmtId="0" fontId="158" fillId="0" borderId="0"/>
    <xf numFmtId="0" fontId="7" fillId="0" borderId="0"/>
    <xf numFmtId="0" fontId="7" fillId="0" borderId="0"/>
    <xf numFmtId="0" fontId="158" fillId="0" borderId="0"/>
    <xf numFmtId="0" fontId="9" fillId="0" borderId="0"/>
    <xf numFmtId="0" fontId="7" fillId="0" borderId="0"/>
    <xf numFmtId="0" fontId="7" fillId="0" borderId="0"/>
    <xf numFmtId="0" fontId="7" fillId="0" borderId="0"/>
    <xf numFmtId="0" fontId="7" fillId="0" borderId="0"/>
    <xf numFmtId="0" fontId="16" fillId="0" borderId="0"/>
    <xf numFmtId="0" fontId="84" fillId="0" borderId="0"/>
    <xf numFmtId="0" fontId="12" fillId="0" borderId="0"/>
    <xf numFmtId="0" fontId="9" fillId="0" borderId="0"/>
    <xf numFmtId="0" fontId="12" fillId="0" borderId="0">
      <alignment vertical="top"/>
    </xf>
    <xf numFmtId="0" fontId="7" fillId="0" borderId="0"/>
    <xf numFmtId="0" fontId="12" fillId="0" borderId="0">
      <alignment vertical="top"/>
    </xf>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 fontId="9" fillId="0" borderId="0">
      <alignment horizontal="justify" vertical="justify"/>
    </xf>
    <xf numFmtId="4" fontId="7" fillId="0" borderId="0">
      <alignment vertical="justify"/>
    </xf>
    <xf numFmtId="3" fontId="85" fillId="0" borderId="0">
      <alignment horizontal="justify" vertical="justify"/>
    </xf>
    <xf numFmtId="4" fontId="7" fillId="0" borderId="0">
      <alignment horizontal="justify" vertical="top" wrapText="1"/>
    </xf>
    <xf numFmtId="3" fontId="85" fillId="0" borderId="0">
      <alignment horizontal="justify" vertical="justify"/>
    </xf>
    <xf numFmtId="4" fontId="7" fillId="0" borderId="0">
      <alignment horizontal="justify" vertical="top"/>
    </xf>
    <xf numFmtId="4" fontId="7" fillId="0" borderId="0">
      <alignment vertical="justify"/>
    </xf>
    <xf numFmtId="4" fontId="37" fillId="0" borderId="0">
      <alignment horizontal="justify" vertical="justify"/>
    </xf>
    <xf numFmtId="4" fontId="38" fillId="0" borderId="0">
      <alignment vertical="top" wrapText="1"/>
    </xf>
    <xf numFmtId="0" fontId="9" fillId="0" borderId="0">
      <alignment horizontal="justify"/>
    </xf>
    <xf numFmtId="0" fontId="37" fillId="0" borderId="0">
      <alignment horizontal="justify"/>
    </xf>
    <xf numFmtId="4" fontId="37" fillId="0" borderId="0">
      <alignment horizontal="justify"/>
    </xf>
    <xf numFmtId="0" fontId="86" fillId="0" borderId="0"/>
    <xf numFmtId="0" fontId="1" fillId="0" borderId="0"/>
    <xf numFmtId="0" fontId="7" fillId="0" borderId="0"/>
    <xf numFmtId="0" fontId="7" fillId="0" borderId="0"/>
    <xf numFmtId="0" fontId="158" fillId="0" borderId="0"/>
    <xf numFmtId="0" fontId="7" fillId="0" borderId="0"/>
    <xf numFmtId="179" fontId="104" fillId="0" borderId="0"/>
    <xf numFmtId="0" fontId="7" fillId="0" borderId="0"/>
    <xf numFmtId="0" fontId="81" fillId="0" borderId="0"/>
    <xf numFmtId="0" fontId="133" fillId="0" borderId="0"/>
    <xf numFmtId="0" fontId="158" fillId="0" borderId="0"/>
    <xf numFmtId="0" fontId="7" fillId="0" borderId="0"/>
    <xf numFmtId="0" fontId="1" fillId="0" borderId="0"/>
    <xf numFmtId="0" fontId="12" fillId="0" borderId="0"/>
    <xf numFmtId="0" fontId="83" fillId="0" borderId="0"/>
    <xf numFmtId="0" fontId="1" fillId="0" borderId="0"/>
    <xf numFmtId="0" fontId="3" fillId="0" borderId="0"/>
    <xf numFmtId="0" fontId="7" fillId="0" borderId="0"/>
    <xf numFmtId="0" fontId="160" fillId="0" borderId="0"/>
    <xf numFmtId="0" fontId="158" fillId="0" borderId="0"/>
    <xf numFmtId="0" fontId="12" fillId="0" borderId="0"/>
    <xf numFmtId="0" fontId="7" fillId="0" borderId="0"/>
    <xf numFmtId="0" fontId="7" fillId="0" borderId="0"/>
    <xf numFmtId="179" fontId="34" fillId="0" borderId="0">
      <alignment horizontal="justify" vertical="top" wrapText="1"/>
    </xf>
    <xf numFmtId="0" fontId="158" fillId="0" borderId="0"/>
    <xf numFmtId="0" fontId="7" fillId="0" borderId="0"/>
    <xf numFmtId="0" fontId="7" fillId="0" borderId="0"/>
    <xf numFmtId="0" fontId="12" fillId="0" borderId="0"/>
    <xf numFmtId="0" fontId="7"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58" fillId="0" borderId="0"/>
    <xf numFmtId="0" fontId="16" fillId="0" borderId="0"/>
    <xf numFmtId="0" fontId="16" fillId="0" borderId="0"/>
    <xf numFmtId="0" fontId="158" fillId="0" borderId="0"/>
    <xf numFmtId="0" fontId="158" fillId="0" borderId="0"/>
    <xf numFmtId="0" fontId="158" fillId="0" borderId="0"/>
    <xf numFmtId="0" fontId="158" fillId="0" borderId="0"/>
    <xf numFmtId="0" fontId="16" fillId="0" borderId="0"/>
    <xf numFmtId="0" fontId="158" fillId="0" borderId="0"/>
    <xf numFmtId="0" fontId="158" fillId="0" borderId="0"/>
    <xf numFmtId="0" fontId="16" fillId="0" borderId="0"/>
    <xf numFmtId="0" fontId="160" fillId="0" borderId="0"/>
    <xf numFmtId="0" fontId="3" fillId="0" borderId="0"/>
    <xf numFmtId="0" fontId="7" fillId="0" borderId="0"/>
    <xf numFmtId="0" fontId="146" fillId="0" borderId="0"/>
    <xf numFmtId="0" fontId="12" fillId="63" borderId="3" applyNumberFormat="0" applyAlignment="0" applyProtection="0"/>
    <xf numFmtId="0" fontId="12" fillId="63" borderId="3" applyNumberFormat="0" applyAlignment="0" applyProtection="0"/>
    <xf numFmtId="0" fontId="7" fillId="21" borderId="3" applyNumberFormat="0" applyFont="0" applyAlignment="0" applyProtection="0"/>
    <xf numFmtId="0" fontId="7" fillId="106" borderId="24" applyNumberFormat="0" applyFont="0" applyAlignment="0" applyProtection="0"/>
    <xf numFmtId="0" fontId="16"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12" fillId="12" borderId="3" applyNumberFormat="0" applyAlignment="0" applyProtection="0"/>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16" fillId="21" borderId="3" applyNumberFormat="0" applyFont="0" applyAlignment="0" applyProtection="0"/>
    <xf numFmtId="0" fontId="7" fillId="21" borderId="3" applyNumberFormat="0" applyFont="0" applyAlignment="0" applyProtection="0"/>
    <xf numFmtId="0" fontId="7" fillId="12" borderId="3"/>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16" fillId="21" borderId="3" applyNumberFormat="0" applyFont="0" applyAlignment="0" applyProtection="0"/>
    <xf numFmtId="0" fontId="16"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7" fillId="21" borderId="3" applyNumberFormat="0" applyFont="0" applyAlignment="0" applyProtection="0"/>
    <xf numFmtId="0" fontId="7"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0" fontId="12" fillId="21" borderId="3" applyNumberFormat="0" applyFont="0" applyAlignment="0" applyProtection="0"/>
    <xf numFmtId="180" fontId="83" fillId="0" borderId="0"/>
    <xf numFmtId="0" fontId="158" fillId="0" borderId="0"/>
    <xf numFmtId="0" fontId="16" fillId="0" borderId="0"/>
    <xf numFmtId="0" fontId="12" fillId="0" borderId="0"/>
    <xf numFmtId="0" fontId="127" fillId="0" borderId="0"/>
    <xf numFmtId="0" fontId="16" fillId="0" borderId="0"/>
    <xf numFmtId="0" fontId="16" fillId="0" borderId="0"/>
    <xf numFmtId="0" fontId="12" fillId="0" borderId="0"/>
    <xf numFmtId="0" fontId="127" fillId="0" borderId="0"/>
    <xf numFmtId="0" fontId="127" fillId="0" borderId="0"/>
    <xf numFmtId="0" fontId="127" fillId="0" borderId="0">
      <alignment horizontal="left"/>
    </xf>
    <xf numFmtId="0" fontId="12" fillId="0" borderId="0"/>
    <xf numFmtId="0" fontId="12" fillId="0" borderId="0"/>
    <xf numFmtId="0" fontId="127" fillId="0" borderId="0">
      <alignment horizontal="left"/>
    </xf>
    <xf numFmtId="0" fontId="158" fillId="0" borderId="0"/>
    <xf numFmtId="0" fontId="16" fillId="0" borderId="0"/>
    <xf numFmtId="0" fontId="12" fillId="0" borderId="0"/>
    <xf numFmtId="0" fontId="16" fillId="0" borderId="0"/>
    <xf numFmtId="0" fontId="12" fillId="0" borderId="0"/>
    <xf numFmtId="0" fontId="127" fillId="0" borderId="0">
      <alignment horizontal="left"/>
    </xf>
    <xf numFmtId="0" fontId="158" fillId="0" borderId="0"/>
    <xf numFmtId="0" fontId="16" fillId="0" borderId="0"/>
    <xf numFmtId="0" fontId="12" fillId="0" borderId="0"/>
    <xf numFmtId="0" fontId="16" fillId="0" borderId="0"/>
    <xf numFmtId="0" fontId="12" fillId="0" borderId="0"/>
    <xf numFmtId="0" fontId="127" fillId="0" borderId="0">
      <alignment horizontal="left"/>
    </xf>
    <xf numFmtId="0" fontId="12" fillId="0" borderId="0"/>
    <xf numFmtId="0" fontId="12" fillId="0" borderId="0"/>
    <xf numFmtId="0" fontId="127" fillId="0" borderId="0">
      <alignment horizontal="left"/>
    </xf>
    <xf numFmtId="0" fontId="7" fillId="0" borderId="0"/>
    <xf numFmtId="0" fontId="127" fillId="0" borderId="0">
      <alignment horizontal="left"/>
    </xf>
    <xf numFmtId="0" fontId="7" fillId="0" borderId="0"/>
    <xf numFmtId="0" fontId="127" fillId="0" borderId="0"/>
    <xf numFmtId="0" fontId="7" fillId="0" borderId="0" applyProtection="0"/>
    <xf numFmtId="0" fontId="127" fillId="0" borderId="0"/>
    <xf numFmtId="0" fontId="7" fillId="0" borderId="0"/>
    <xf numFmtId="0" fontId="127" fillId="0" borderId="0">
      <alignment horizontal="left"/>
    </xf>
    <xf numFmtId="0" fontId="7" fillId="0" borderId="0" applyProtection="0"/>
    <xf numFmtId="0" fontId="12" fillId="0" borderId="0"/>
    <xf numFmtId="0" fontId="12" fillId="0" borderId="0"/>
    <xf numFmtId="0" fontId="7" fillId="0" borderId="0" applyProtection="0"/>
    <xf numFmtId="0" fontId="7" fillId="0" borderId="0"/>
    <xf numFmtId="180" fontId="13" fillId="0" borderId="0"/>
    <xf numFmtId="0" fontId="103" fillId="0" borderId="0"/>
    <xf numFmtId="0" fontId="1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7"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27" fillId="0" borderId="0"/>
    <xf numFmtId="0" fontId="127" fillId="0" borderId="0"/>
    <xf numFmtId="0" fontId="127" fillId="0" borderId="0"/>
    <xf numFmtId="0" fontId="7" fillId="0" borderId="0">
      <alignment vertical="justify" wrapText="1"/>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3" fillId="0" borderId="0"/>
    <xf numFmtId="0" fontId="103" fillId="0" borderId="0"/>
    <xf numFmtId="0" fontId="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27" fillId="0" borderId="0"/>
    <xf numFmtId="0" fontId="127" fillId="0" borderId="0"/>
    <xf numFmtId="0" fontId="127" fillId="0" borderId="0"/>
    <xf numFmtId="0" fontId="103" fillId="0" borderId="0"/>
    <xf numFmtId="0" fontId="12" fillId="0" borderId="0"/>
    <xf numFmtId="0" fontId="7" fillId="0" borderId="0"/>
    <xf numFmtId="0" fontId="103" fillId="0" borderId="0"/>
    <xf numFmtId="0" fontId="7" fillId="0" borderId="0"/>
    <xf numFmtId="0" fontId="127" fillId="0" borderId="0"/>
    <xf numFmtId="0" fontId="127" fillId="0" borderId="0"/>
    <xf numFmtId="0" fontId="127" fillId="0" borderId="0"/>
    <xf numFmtId="0" fontId="7" fillId="0" borderId="0"/>
    <xf numFmtId="0" fontId="127" fillId="0" borderId="0"/>
    <xf numFmtId="0" fontId="127" fillId="0" borderId="0"/>
    <xf numFmtId="0" fontId="127" fillId="0" borderId="0"/>
    <xf numFmtId="0" fontId="7" fillId="0" borderId="0"/>
    <xf numFmtId="0" fontId="127" fillId="0" borderId="0"/>
    <xf numFmtId="0" fontId="127" fillId="0" borderId="0"/>
    <xf numFmtId="0" fontId="127" fillId="0" borderId="0"/>
    <xf numFmtId="0" fontId="7" fillId="0" borderId="0"/>
    <xf numFmtId="0" fontId="127" fillId="0" borderId="0"/>
    <xf numFmtId="0" fontId="127" fillId="0" borderId="0"/>
    <xf numFmtId="0" fontId="127" fillId="0" borderId="0"/>
    <xf numFmtId="0" fontId="10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3" fillId="0" borderId="0"/>
    <xf numFmtId="0" fontId="127" fillId="0" borderId="0">
      <alignment horizontal="left"/>
    </xf>
    <xf numFmtId="0" fontId="127" fillId="0" borderId="0">
      <alignment horizontal="left"/>
    </xf>
    <xf numFmtId="0" fontId="127" fillId="0" borderId="0">
      <alignment horizontal="left"/>
    </xf>
    <xf numFmtId="0" fontId="12" fillId="0" borderId="0"/>
    <xf numFmtId="171" fontId="151" fillId="0" borderId="0"/>
    <xf numFmtId="0" fontId="58" fillId="0" borderId="0"/>
    <xf numFmtId="0" fontId="7" fillId="0" borderId="0">
      <alignment vertical="justify" wrapText="1"/>
    </xf>
    <xf numFmtId="0" fontId="7" fillId="0" borderId="0"/>
    <xf numFmtId="0" fontId="7" fillId="0" borderId="0">
      <alignment vertical="justify" wrapText="1"/>
    </xf>
    <xf numFmtId="0" fontId="12" fillId="0" borderId="0"/>
    <xf numFmtId="0" fontId="103" fillId="0" borderId="0"/>
    <xf numFmtId="180" fontId="13" fillId="0" borderId="0"/>
    <xf numFmtId="0" fontId="103" fillId="0" borderId="0"/>
    <xf numFmtId="180" fontId="13" fillId="0" borderId="0"/>
    <xf numFmtId="0" fontId="103" fillId="0" borderId="0"/>
    <xf numFmtId="180" fontId="13" fillId="0" borderId="0"/>
    <xf numFmtId="0" fontId="103" fillId="0" borderId="0"/>
    <xf numFmtId="0" fontId="127" fillId="0" borderId="0"/>
    <xf numFmtId="0" fontId="127" fillId="0" borderId="0"/>
    <xf numFmtId="0" fontId="127" fillId="0" borderId="0"/>
    <xf numFmtId="0" fontId="103" fillId="0" borderId="0"/>
    <xf numFmtId="0" fontId="103" fillId="0" borderId="0"/>
    <xf numFmtId="180" fontId="16" fillId="0" borderId="0"/>
    <xf numFmtId="0" fontId="12" fillId="0" borderId="0"/>
    <xf numFmtId="0" fontId="13" fillId="0" borderId="0"/>
    <xf numFmtId="0" fontId="12" fillId="0" borderId="0"/>
    <xf numFmtId="0" fontId="12" fillId="0" borderId="0"/>
    <xf numFmtId="0" fontId="127" fillId="0" borderId="0"/>
    <xf numFmtId="0" fontId="127" fillId="0" borderId="0"/>
    <xf numFmtId="0" fontId="16" fillId="0" borderId="0"/>
    <xf numFmtId="0" fontId="127" fillId="0" borderId="0"/>
    <xf numFmtId="0" fontId="127" fillId="0" borderId="0"/>
    <xf numFmtId="0" fontId="7" fillId="0" borderId="0" applyProtection="0"/>
    <xf numFmtId="0" fontId="7" fillId="0" borderId="0" applyProtection="0"/>
    <xf numFmtId="0" fontId="7" fillId="0" borderId="0" applyProtection="0"/>
    <xf numFmtId="0" fontId="7" fillId="0" borderId="0" applyProtection="0"/>
    <xf numFmtId="0" fontId="7" fillId="0" borderId="0"/>
    <xf numFmtId="0" fontId="7" fillId="0" borderId="0" applyProtection="0"/>
    <xf numFmtId="0" fontId="7"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2"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27" fillId="0" borderId="0"/>
    <xf numFmtId="0" fontId="127" fillId="0" borderId="0"/>
    <xf numFmtId="0" fontId="127" fillId="0" borderId="0"/>
    <xf numFmtId="0" fontId="12" fillId="0" borderId="0"/>
    <xf numFmtId="0" fontId="12" fillId="0" borderId="0"/>
    <xf numFmtId="0" fontId="7" fillId="0" borderId="0" applyProtection="0"/>
    <xf numFmtId="0" fontId="7" fillId="0" borderId="0"/>
    <xf numFmtId="0" fontId="7" fillId="0" borderId="0" applyProtection="0"/>
    <xf numFmtId="0" fontId="7" fillId="0" borderId="0"/>
    <xf numFmtId="0" fontId="7" fillId="0" borderId="0" applyProtection="0"/>
    <xf numFmtId="0" fontId="13" fillId="0" borderId="0"/>
    <xf numFmtId="0" fontId="13" fillId="0" borderId="0"/>
    <xf numFmtId="0" fontId="7" fillId="0" borderId="0" applyProtection="0"/>
    <xf numFmtId="0" fontId="7" fillId="0" borderId="0"/>
    <xf numFmtId="0" fontId="80" fillId="0" borderId="0"/>
    <xf numFmtId="0" fontId="7" fillId="0" borderId="0"/>
    <xf numFmtId="0" fontId="12" fillId="0" borderId="0"/>
    <xf numFmtId="0" fontId="127" fillId="0" borderId="0"/>
    <xf numFmtId="0" fontId="7" fillId="0" borderId="0"/>
    <xf numFmtId="0" fontId="127" fillId="0" borderId="0"/>
    <xf numFmtId="0" fontId="7" fillId="0" borderId="0"/>
    <xf numFmtId="0" fontId="7" fillId="0" borderId="0"/>
    <xf numFmtId="0" fontId="7" fillId="0" borderId="0"/>
    <xf numFmtId="0" fontId="127" fillId="0" borderId="0"/>
    <xf numFmtId="0" fontId="7" fillId="0" borderId="0"/>
    <xf numFmtId="0" fontId="7" fillId="0" borderId="0"/>
    <xf numFmtId="0" fontId="7" fillId="0" borderId="0"/>
    <xf numFmtId="0" fontId="12" fillId="0" borderId="0"/>
    <xf numFmtId="0" fontId="127" fillId="0" borderId="0"/>
    <xf numFmtId="0" fontId="7" fillId="0" borderId="0"/>
    <xf numFmtId="0" fontId="127" fillId="0" borderId="0"/>
    <xf numFmtId="0" fontId="7" fillId="0" borderId="0"/>
    <xf numFmtId="0" fontId="127" fillId="0" borderId="0"/>
    <xf numFmtId="0" fontId="7" fillId="0" borderId="0"/>
    <xf numFmtId="0" fontId="7" fillId="0" borderId="0"/>
    <xf numFmtId="0" fontId="127"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127" fillId="0" borderId="0">
      <alignment horizontal="left"/>
    </xf>
    <xf numFmtId="0" fontId="7" fillId="0" borderId="0"/>
    <xf numFmtId="0" fontId="127" fillId="0" borderId="0"/>
    <xf numFmtId="0" fontId="7" fillId="0" borderId="0">
      <alignment vertical="justify" wrapText="1"/>
    </xf>
    <xf numFmtId="0" fontId="12" fillId="0" borderId="0"/>
    <xf numFmtId="0" fontId="127" fillId="0" borderId="0"/>
    <xf numFmtId="0" fontId="7" fillId="0" borderId="0"/>
    <xf numFmtId="0" fontId="127" fillId="0" borderId="0"/>
    <xf numFmtId="0" fontId="127" fillId="0" borderId="0"/>
    <xf numFmtId="0" fontId="7" fillId="0" borderId="0"/>
    <xf numFmtId="0" fontId="127" fillId="0" borderId="0"/>
    <xf numFmtId="0" fontId="127" fillId="0" borderId="0"/>
    <xf numFmtId="0" fontId="127" fillId="0" borderId="0">
      <alignment horizontal="left"/>
    </xf>
    <xf numFmtId="0" fontId="127" fillId="0" borderId="0">
      <alignment horizontal="left"/>
    </xf>
    <xf numFmtId="0" fontId="7" fillId="0" borderId="0"/>
    <xf numFmtId="0" fontId="12" fillId="0" borderId="0"/>
    <xf numFmtId="4" fontId="87" fillId="0" borderId="0" applyBorder="0" applyProtection="0">
      <alignment horizontal="right"/>
    </xf>
    <xf numFmtId="0" fontId="147" fillId="0" borderId="0" applyNumberFormat="0" applyFill="0" applyBorder="0" applyAlignment="0" applyProtection="0">
      <alignment vertical="top"/>
      <protection locked="0"/>
    </xf>
    <xf numFmtId="4" fontId="88" fillId="68" borderId="0" applyBorder="0" applyProtection="0">
      <alignment horizontal="justify" vertical="top" wrapText="1"/>
    </xf>
    <xf numFmtId="4" fontId="87" fillId="0" borderId="0" applyBorder="0" applyProtection="0">
      <alignment horizontal="justify" vertical="top" wrapText="1"/>
    </xf>
    <xf numFmtId="4" fontId="89" fillId="0" borderId="0" applyBorder="0" applyProtection="0">
      <alignment horizontal="justify" vertical="top" wrapText="1"/>
    </xf>
    <xf numFmtId="0" fontId="122" fillId="30" borderId="1" applyNumberFormat="0" applyAlignment="0" applyProtection="0"/>
    <xf numFmtId="0" fontId="122" fillId="30" borderId="1" applyNumberFormat="0" applyAlignment="0" applyProtection="0"/>
    <xf numFmtId="0" fontId="19" fillId="36" borderId="1" applyNumberFormat="0" applyAlignment="0" applyProtection="0"/>
    <xf numFmtId="0" fontId="178" fillId="97" borderId="30" applyNumberFormat="0" applyAlignment="0" applyProtection="0"/>
    <xf numFmtId="0" fontId="122" fillId="30" borderId="1" applyNumberFormat="0" applyAlignment="0" applyProtection="0"/>
    <xf numFmtId="0" fontId="19" fillId="36" borderId="1" applyNumberFormat="0" applyAlignment="0" applyProtection="0"/>
    <xf numFmtId="0" fontId="122" fillId="36" borderId="1" applyNumberFormat="0" applyAlignment="0" applyProtection="0"/>
    <xf numFmtId="0" fontId="190" fillId="97" borderId="30" applyNumberFormat="0" applyAlignment="0" applyProtection="0"/>
    <xf numFmtId="0" fontId="19" fillId="30" borderId="1"/>
    <xf numFmtId="0" fontId="122" fillId="36" borderId="1" applyNumberFormat="0" applyAlignment="0" applyProtection="0"/>
    <xf numFmtId="0" fontId="19" fillId="36" borderId="1" applyNumberFormat="0" applyAlignment="0" applyProtection="0"/>
    <xf numFmtId="0" fontId="122" fillId="36" borderId="1" applyNumberFormat="0" applyAlignment="0" applyProtection="0"/>
    <xf numFmtId="0" fontId="19" fillId="36" borderId="1" applyNumberFormat="0" applyAlignment="0" applyProtection="0"/>
    <xf numFmtId="0" fontId="19" fillId="36" borderId="1" applyNumberFormat="0" applyAlignment="0" applyProtection="0"/>
    <xf numFmtId="0" fontId="19" fillId="36" borderId="1" applyNumberFormat="0" applyAlignment="0" applyProtection="0"/>
    <xf numFmtId="190" fontId="12" fillId="0" borderId="0" applyFont="0" applyFill="0" applyBorder="0" applyAlignment="0" applyProtection="0"/>
    <xf numFmtId="197" fontId="12" fillId="0" borderId="0" applyFont="0" applyFill="0" applyBorder="0" applyAlignment="0" applyProtection="0"/>
    <xf numFmtId="10" fontId="12" fillId="0" borderId="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xf numFmtId="9" fontId="12" fillId="0" borderId="0" applyFill="0" applyBorder="0" applyAlignment="0" applyProtection="0"/>
    <xf numFmtId="9" fontId="12" fillId="0" borderId="0" applyFont="0" applyFill="0" applyBorder="0" applyAlignment="0" applyProtection="0"/>
    <xf numFmtId="9" fontId="7" fillId="0" borderId="0"/>
    <xf numFmtId="9" fontId="1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xf numFmtId="9" fontId="16" fillId="0" borderId="0"/>
    <xf numFmtId="9" fontId="12" fillId="0" borderId="0" applyFont="0" applyFill="0" applyBorder="0" applyAlignment="0" applyProtection="0"/>
    <xf numFmtId="9" fontId="7" fillId="0" borderId="0"/>
    <xf numFmtId="9" fontId="1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xf numFmtId="9" fontId="12" fillId="0" borderId="0" applyFill="0" applyBorder="0" applyAlignment="0" applyProtection="0"/>
    <xf numFmtId="9" fontId="7" fillId="0" borderId="0" applyFont="0" applyFill="0" applyBorder="0" applyAlignment="0" applyProtection="0"/>
    <xf numFmtId="9" fontId="7" fillId="0" borderId="0"/>
    <xf numFmtId="9" fontId="12" fillId="0" borderId="0" applyFont="0" applyFill="0" applyBorder="0" applyAlignment="0" applyProtection="0"/>
    <xf numFmtId="9" fontId="7" fillId="0" borderId="0" applyFont="0" applyFill="0" applyBorder="0" applyAlignment="0" applyProtection="0"/>
    <xf numFmtId="9" fontId="7" fillId="0" borderId="0"/>
    <xf numFmtId="9" fontId="1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3" fillId="0" borderId="0" applyFont="0" applyFill="0" applyBorder="0" applyAlignment="0" applyProtection="0"/>
    <xf numFmtId="9" fontId="12" fillId="0" borderId="0" applyFont="0" applyFill="0" applyBorder="0" applyAlignment="0" applyProtection="0"/>
    <xf numFmtId="9" fontId="7" fillId="0" borderId="0" applyFont="0" applyFill="0" applyBorder="0" applyAlignment="0" applyProtection="0"/>
    <xf numFmtId="0" fontId="191" fillId="0" borderId="31" applyNumberFormat="0" applyFill="0" applyAlignment="0" applyProtection="0"/>
    <xf numFmtId="0" fontId="27" fillId="0" borderId="18" applyNumberFormat="0" applyFill="0" applyAlignment="0" applyProtection="0"/>
    <xf numFmtId="0" fontId="49"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186" fontId="131" fillId="0" borderId="0" applyFill="0" applyBorder="0" applyAlignment="0"/>
    <xf numFmtId="187" fontId="131" fillId="0" borderId="0" applyFill="0" applyBorder="0" applyAlignment="0"/>
    <xf numFmtId="186" fontId="131" fillId="0" borderId="0" applyFill="0" applyBorder="0" applyAlignment="0"/>
    <xf numFmtId="191" fontId="131" fillId="0" borderId="0" applyFill="0" applyBorder="0" applyAlignment="0"/>
    <xf numFmtId="187" fontId="131" fillId="0" borderId="0" applyFill="0" applyBorder="0" applyAlignment="0"/>
    <xf numFmtId="0" fontId="28" fillId="56" borderId="6" applyNumberFormat="0" applyAlignment="0" applyProtection="0"/>
    <xf numFmtId="0" fontId="50" fillId="64" borderId="6" applyNumberFormat="0" applyAlignment="0" applyProtection="0"/>
    <xf numFmtId="0" fontId="28" fillId="64" borderId="6" applyNumberFormat="0" applyAlignment="0" applyProtection="0"/>
    <xf numFmtId="0" fontId="28" fillId="64" borderId="6" applyNumberFormat="0" applyAlignment="0" applyProtection="0"/>
    <xf numFmtId="1" fontId="77" fillId="0" borderId="0" applyFill="0" applyBorder="0" applyProtection="0">
      <alignment horizontal="center" vertical="top" wrapText="1"/>
    </xf>
    <xf numFmtId="0" fontId="192" fillId="0" borderId="0"/>
    <xf numFmtId="0" fontId="192" fillId="0" borderId="0"/>
    <xf numFmtId="208" fontId="148" fillId="69" borderId="20" applyNumberFormat="0" applyFont="0" applyAlignment="0" applyProtection="0">
      <alignment horizontal="center" vertical="top"/>
    </xf>
    <xf numFmtId="0" fontId="90" fillId="8" borderId="0" applyNumberFormat="0" applyBorder="0" applyAlignment="0" applyProtection="0"/>
    <xf numFmtId="0" fontId="21" fillId="8" borderId="0" applyNumberFormat="0" applyBorder="0" applyAlignment="0" applyProtection="0"/>
    <xf numFmtId="0" fontId="193" fillId="0" borderId="0" applyNumberFormat="0" applyFill="0" applyBorder="0" applyAlignment="0" applyProtection="0"/>
    <xf numFmtId="0" fontId="180" fillId="0" borderId="0" applyNumberFormat="0" applyFill="0" applyBorder="0" applyAlignment="0" applyProtection="0"/>
    <xf numFmtId="0" fontId="39" fillId="0" borderId="0"/>
    <xf numFmtId="0" fontId="12" fillId="0" borderId="0"/>
    <xf numFmtId="0" fontId="12" fillId="0" borderId="0"/>
    <xf numFmtId="0" fontId="39" fillId="0" borderId="0"/>
    <xf numFmtId="0" fontId="91" fillId="0" borderId="0"/>
    <xf numFmtId="0" fontId="80" fillId="0" borderId="0"/>
    <xf numFmtId="0" fontId="92" fillId="0" borderId="0"/>
    <xf numFmtId="0" fontId="39" fillId="0" borderId="0"/>
    <xf numFmtId="0" fontId="80" fillId="0" borderId="0"/>
    <xf numFmtId="0" fontId="60" fillId="0" borderId="0"/>
    <xf numFmtId="0" fontId="60" fillId="0" borderId="0"/>
    <xf numFmtId="0" fontId="60" fillId="0" borderId="0"/>
    <xf numFmtId="0" fontId="91" fillId="0" borderId="0"/>
    <xf numFmtId="0" fontId="91" fillId="0" borderId="0"/>
    <xf numFmtId="0" fontId="93" fillId="0" borderId="0"/>
    <xf numFmtId="0" fontId="134" fillId="0" borderId="0" applyFill="0" applyProtection="0">
      <alignment horizontal="justify" vertical="center" wrapText="1"/>
    </xf>
    <xf numFmtId="4" fontId="9" fillId="0" borderId="0" applyBorder="0" applyProtection="0">
      <alignment horizontal="right" wrapText="1"/>
    </xf>
    <xf numFmtId="49" fontId="9" fillId="0" borderId="0" applyBorder="0" applyProtection="0">
      <alignment horizontal="justify" vertical="top" wrapText="1"/>
    </xf>
    <xf numFmtId="0" fontId="4" fillId="0" borderId="0"/>
    <xf numFmtId="0" fontId="4" fillId="0" borderId="0"/>
    <xf numFmtId="0" fontId="58" fillId="0" borderId="0"/>
    <xf numFmtId="0" fontId="58" fillId="0" borderId="0"/>
    <xf numFmtId="0" fontId="58" fillId="0" borderId="0" applyBorder="0"/>
    <xf numFmtId="0" fontId="4" fillId="0" borderId="0"/>
    <xf numFmtId="0" fontId="12" fillId="0" borderId="0"/>
    <xf numFmtId="0" fontId="7" fillId="0" borderId="0"/>
    <xf numFmtId="0" fontId="105" fillId="0" borderId="0"/>
    <xf numFmtId="0" fontId="12" fillId="0" borderId="0"/>
    <xf numFmtId="0" fontId="7" fillId="0" borderId="0"/>
    <xf numFmtId="0" fontId="4" fillId="0" borderId="0"/>
    <xf numFmtId="0" fontId="37" fillId="0" borderId="0">
      <alignment horizontal="left" vertical="top" wrapText="1"/>
    </xf>
    <xf numFmtId="0" fontId="58" fillId="0" borderId="0"/>
    <xf numFmtId="4" fontId="106" fillId="1" borderId="0">
      <alignment vertical="top"/>
    </xf>
    <xf numFmtId="0" fontId="9" fillId="0" borderId="0">
      <alignment horizontal="justify" vertical="top" wrapText="1"/>
    </xf>
    <xf numFmtId="0" fontId="114"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30" fillId="0" borderId="0" applyNumberFormat="0" applyFill="0" applyBorder="0" applyAlignment="0" applyProtection="0"/>
    <xf numFmtId="0" fontId="38" fillId="0" borderId="0" applyNumberFormat="0" applyFill="0" applyBorder="0" applyAlignment="0" applyProtection="0"/>
    <xf numFmtId="0" fontId="30" fillId="0" borderId="0" applyNumberFormat="0" applyFill="0" applyBorder="0" applyAlignment="0" applyProtection="0"/>
    <xf numFmtId="0" fontId="30" fillId="0" borderId="0"/>
    <xf numFmtId="0" fontId="30" fillId="0" borderId="0"/>
    <xf numFmtId="0" fontId="30" fillId="0" borderId="0" applyNumberFormat="0" applyFill="0" applyBorder="0" applyAlignment="0" applyProtection="0"/>
    <xf numFmtId="49" fontId="15" fillId="0" borderId="0" applyFill="0" applyBorder="0" applyAlignment="0"/>
    <xf numFmtId="198" fontId="15" fillId="0" borderId="0" applyFill="0" applyBorder="0" applyAlignment="0"/>
    <xf numFmtId="199" fontId="15" fillId="0" borderId="0" applyFill="0" applyBorder="0" applyAlignment="0"/>
    <xf numFmtId="0" fontId="149" fillId="0" borderId="0" applyNumberFormat="0" applyFill="0" applyBorder="0" applyAlignment="0" applyProtection="0"/>
    <xf numFmtId="0" fontId="14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applyNumberFormat="0" applyFill="0" applyBorder="0" applyAlignment="0" applyProtection="0"/>
    <xf numFmtId="0" fontId="1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1" fillId="0" borderId="7" applyNumberFormat="0" applyFill="0" applyAlignment="0" applyProtection="0"/>
    <xf numFmtId="0" fontId="124" fillId="0" borderId="8" applyNumberFormat="0" applyFill="0" applyAlignment="0" applyProtection="0"/>
    <xf numFmtId="0" fontId="124"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124" fillId="0" borderId="8" applyNumberFormat="0" applyFill="0" applyAlignment="0" applyProtection="0"/>
    <xf numFmtId="0" fontId="169" fillId="0" borderId="32" applyNumberFormat="0" applyFill="0" applyAlignment="0" applyProtection="0"/>
    <xf numFmtId="0" fontId="124" fillId="0" borderId="8" applyNumberFormat="0" applyFill="0" applyAlignment="0" applyProtection="0"/>
    <xf numFmtId="0" fontId="31" fillId="0" borderId="8" applyNumberFormat="0" applyFill="0" applyAlignment="0" applyProtection="0"/>
    <xf numFmtId="0" fontId="126" fillId="0" borderId="0" applyNumberFormat="0" applyFill="0" applyBorder="0" applyAlignment="0" applyProtection="0"/>
    <xf numFmtId="0" fontId="124"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103" fillId="0" borderId="0"/>
    <xf numFmtId="0" fontId="94" fillId="0" borderId="0" applyNumberFormat="0" applyFill="0" applyBorder="0" applyAlignment="0" applyProtection="0"/>
    <xf numFmtId="0" fontId="95" fillId="0" borderId="11" applyNumberFormat="0" applyFill="0" applyAlignment="0" applyProtection="0"/>
    <xf numFmtId="0" fontId="23" fillId="0" borderId="12" applyNumberFormat="0" applyFill="0" applyAlignment="0" applyProtection="0"/>
    <xf numFmtId="0" fontId="96" fillId="0" borderId="14" applyNumberFormat="0" applyFill="0" applyAlignment="0" applyProtection="0"/>
    <xf numFmtId="0" fontId="24" fillId="0" borderId="14" applyNumberFormat="0" applyFill="0" applyAlignment="0" applyProtection="0"/>
    <xf numFmtId="0" fontId="97" fillId="0" borderId="21" applyNumberFormat="0" applyFill="0" applyAlignment="0" applyProtection="0"/>
    <xf numFmtId="0" fontId="25" fillId="0" borderId="16" applyNumberFormat="0" applyFill="0" applyAlignment="0" applyProtection="0"/>
    <xf numFmtId="0" fontId="97" fillId="0" borderId="0" applyNumberFormat="0" applyFill="0" applyBorder="0" applyAlignment="0" applyProtection="0"/>
    <xf numFmtId="0" fontId="25" fillId="0" borderId="0" applyNumberFormat="0" applyFill="0" applyBorder="0" applyAlignment="0" applyProtection="0"/>
    <xf numFmtId="0" fontId="22" fillId="0" borderId="0" applyNumberFormat="0" applyFill="0" applyBorder="0" applyAlignment="0" applyProtection="0"/>
    <xf numFmtId="0" fontId="170" fillId="0" borderId="32" applyNumberFormat="0" applyFill="0" applyAlignment="0" applyProtection="0"/>
    <xf numFmtId="0" fontId="124" fillId="0" borderId="8" applyNumberFormat="0" applyFill="0" applyAlignment="0" applyProtection="0"/>
    <xf numFmtId="0" fontId="14" fillId="0" borderId="8" applyNumberFormat="0" applyFill="0" applyAlignment="0" applyProtection="0"/>
    <xf numFmtId="0" fontId="31" fillId="0" borderId="8" applyNumberFormat="0" applyFill="0" applyAlignment="0" applyProtection="0"/>
    <xf numFmtId="0" fontId="124" fillId="0" borderId="8" applyNumberFormat="0" applyFill="0" applyAlignment="0" applyProtection="0"/>
    <xf numFmtId="0" fontId="31" fillId="0" borderId="7" applyNumberFormat="0" applyFill="0" applyAlignment="0" applyProtection="0"/>
    <xf numFmtId="0" fontId="124" fillId="0" borderId="8" applyNumberFormat="0" applyFill="0" applyAlignment="0" applyProtection="0"/>
    <xf numFmtId="181" fontId="8" fillId="3" borderId="22">
      <alignment vertical="center"/>
    </xf>
    <xf numFmtId="4" fontId="92" fillId="0" borderId="0"/>
    <xf numFmtId="49" fontId="74" fillId="0" borderId="23">
      <alignment horizontal="right" vertical="top" wrapText="1"/>
      <protection locked="0"/>
    </xf>
    <xf numFmtId="181" fontId="11" fillId="3" borderId="22">
      <alignment vertical="center"/>
    </xf>
    <xf numFmtId="0" fontId="119" fillId="6" borderId="2" applyNumberFormat="0" applyAlignment="0" applyProtection="0"/>
    <xf numFmtId="0" fontId="52" fillId="20" borderId="2" applyNumberFormat="0" applyAlignment="0" applyProtection="0"/>
    <xf numFmtId="0" fontId="32" fillId="20" borderId="2" applyNumberFormat="0" applyAlignment="0" applyProtection="0"/>
    <xf numFmtId="0" fontId="119" fillId="20" borderId="2" applyNumberFormat="0" applyAlignment="0" applyProtection="0"/>
    <xf numFmtId="0" fontId="119" fillId="20" borderId="2" applyNumberFormat="0" applyAlignment="0" applyProtection="0"/>
    <xf numFmtId="44" fontId="7"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182" fontId="83"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8" fillId="0" borderId="18" applyNumberFormat="0" applyFill="0" applyAlignment="0" applyProtection="0"/>
    <xf numFmtId="0" fontId="27" fillId="0" borderId="18" applyNumberFormat="0" applyFill="0" applyAlignment="0" applyProtection="0"/>
    <xf numFmtId="184" fontId="12" fillId="0" borderId="0" applyFill="0" applyBorder="0" applyAlignment="0" applyProtection="0"/>
    <xf numFmtId="176" fontId="12" fillId="0" borderId="0" applyFont="0" applyFill="0" applyBorder="0" applyAlignment="0" applyProtection="0"/>
    <xf numFmtId="169" fontId="4" fillId="0" borderId="0" applyFont="0" applyFill="0" applyBorder="0" applyAlignment="0" applyProtection="0"/>
    <xf numFmtId="209" fontId="1" fillId="0" borderId="0" applyFont="0" applyFill="0" applyBorder="0" applyAlignment="0" applyProtection="0"/>
    <xf numFmtId="210" fontId="1" fillId="0" borderId="0" applyFont="0" applyFill="0" applyBorder="0" applyAlignment="0" applyProtection="0"/>
    <xf numFmtId="0" fontId="9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94" fillId="0" borderId="0" applyNumberFormat="0" applyFill="0" applyBorder="0" applyAlignment="0" applyProtection="0"/>
    <xf numFmtId="0" fontId="30" fillId="0" borderId="0"/>
    <xf numFmtId="0" fontId="30" fillId="0" borderId="0" applyNumberFormat="0" applyFill="0" applyBorder="0" applyAlignment="0" applyProtection="0"/>
    <xf numFmtId="0" fontId="12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 fontId="100" fillId="0" borderId="20" applyBorder="0">
      <alignment horizontal="right" wrapText="1"/>
    </xf>
    <xf numFmtId="43" fontId="1" fillId="0" borderId="0" applyFont="0" applyFill="0" applyBorder="0" applyAlignment="0" applyProtection="0"/>
    <xf numFmtId="164" fontId="13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133" fillId="0" borderId="0" applyFont="0" applyFill="0" applyBorder="0" applyAlignment="0" applyProtection="0"/>
    <xf numFmtId="164" fontId="127" fillId="0" borderId="0" applyFont="0" applyFill="0" applyBorder="0" applyAlignment="0" applyProtection="0"/>
    <xf numFmtId="164" fontId="133" fillId="0" borderId="0" applyFont="0" applyFill="0" applyBorder="0" applyAlignment="0" applyProtection="0"/>
    <xf numFmtId="164" fontId="127" fillId="0" borderId="0" applyFont="0" applyFill="0" applyBorder="0" applyAlignment="0" applyProtection="0"/>
    <xf numFmtId="164" fontId="13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 fillId="0" borderId="0" applyFont="0" applyFill="0" applyBorder="0" applyAlignment="0" applyProtection="0"/>
    <xf numFmtId="202" fontId="12" fillId="0" borderId="0" applyFill="0" applyBorder="0" applyAlignment="0" applyProtection="0"/>
    <xf numFmtId="202" fontId="7" fillId="0" borderId="0"/>
    <xf numFmtId="164" fontId="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 fillId="0" borderId="0" applyFont="0" applyFill="0" applyBorder="0" applyAlignment="0" applyProtection="0"/>
    <xf numFmtId="202" fontId="7" fillId="0" borderId="0"/>
    <xf numFmtId="164" fontId="12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80" fillId="0" borderId="0" applyFont="0" applyFill="0" applyBorder="0" applyAlignment="0" applyProtection="0"/>
    <xf numFmtId="164" fontId="80" fillId="0" borderId="0" applyFont="0" applyFill="0" applyBorder="0" applyAlignment="0" applyProtection="0"/>
    <xf numFmtId="164" fontId="127" fillId="0" borderId="0" applyFont="0" applyFill="0" applyBorder="0" applyAlignment="0" applyProtection="0"/>
    <xf numFmtId="164" fontId="80"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80"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2" fontId="7" fillId="0" borderId="0"/>
    <xf numFmtId="164" fontId="7" fillId="0" borderId="0" applyFont="0" applyFill="0" applyBorder="0" applyAlignment="0" applyProtection="0"/>
    <xf numFmtId="43" fontId="12"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1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5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0" fontId="7" fillId="0" borderId="0" applyFill="0" applyBorder="0" applyAlignment="0" applyProtection="0"/>
    <xf numFmtId="0" fontId="101" fillId="64" borderId="6" applyNumberFormat="0" applyAlignment="0" applyProtection="0"/>
    <xf numFmtId="0" fontId="28" fillId="64" borderId="6" applyNumberFormat="0" applyAlignment="0" applyProtection="0"/>
  </cellStyleXfs>
  <cellXfs count="206">
    <xf numFmtId="2" fontId="0" fillId="0" borderId="0" xfId="0" applyNumberFormat="1" applyAlignment="1">
      <alignment horizontal="justify" vertical="top"/>
    </xf>
    <xf numFmtId="2" fontId="195" fillId="0" borderId="0" xfId="0" applyNumberFormat="1" applyFont="1" applyAlignment="1">
      <alignment horizontal="left"/>
    </xf>
    <xf numFmtId="4" fontId="195" fillId="0" borderId="0" xfId="0" applyNumberFormat="1" applyFont="1" applyAlignment="1">
      <alignment horizontal="right" vertical="top"/>
    </xf>
    <xf numFmtId="2" fontId="195" fillId="0" borderId="0" xfId="0" applyNumberFormat="1" applyFont="1" applyAlignment="1">
      <alignment horizontal="right"/>
    </xf>
    <xf numFmtId="2" fontId="195" fillId="0" borderId="0" xfId="0" applyNumberFormat="1" applyFont="1" applyAlignment="1">
      <alignment horizontal="justify" vertical="top"/>
    </xf>
    <xf numFmtId="2" fontId="196" fillId="0" borderId="0" xfId="0" applyNumberFormat="1" applyFont="1" applyAlignment="1">
      <alignment horizontal="left"/>
    </xf>
    <xf numFmtId="4" fontId="196" fillId="0" borderId="0" xfId="0" applyNumberFormat="1" applyFont="1" applyAlignment="1">
      <alignment horizontal="right"/>
    </xf>
    <xf numFmtId="2" fontId="196" fillId="0" borderId="0" xfId="0" applyNumberFormat="1" applyFont="1" applyAlignment="1">
      <alignment horizontal="justify" vertical="top"/>
    </xf>
    <xf numFmtId="0" fontId="196" fillId="0" borderId="0" xfId="0" applyFont="1"/>
    <xf numFmtId="0" fontId="196" fillId="0" borderId="0" xfId="0" applyFont="1" applyAlignment="1">
      <alignment horizontal="justify"/>
    </xf>
    <xf numFmtId="2" fontId="195" fillId="66" borderId="10" xfId="0" applyNumberFormat="1" applyFont="1" applyFill="1" applyBorder="1" applyAlignment="1">
      <alignment horizontal="justify" vertical="top"/>
    </xf>
    <xf numFmtId="4" fontId="195" fillId="66" borderId="10" xfId="0" applyNumberFormat="1" applyFont="1" applyFill="1" applyBorder="1" applyAlignment="1">
      <alignment horizontal="right" vertical="top"/>
    </xf>
    <xf numFmtId="0" fontId="196" fillId="0" borderId="0" xfId="0" applyFont="1" applyAlignment="1">
      <alignment horizontal="justify" vertical="top"/>
    </xf>
    <xf numFmtId="0" fontId="195" fillId="0" borderId="0" xfId="0" applyFont="1" applyAlignment="1">
      <alignment horizontal="center" vertical="top"/>
    </xf>
    <xf numFmtId="0" fontId="195" fillId="0" borderId="0" xfId="0" applyFont="1" applyAlignment="1">
      <alignment horizontal="justify" vertical="justify" wrapText="1"/>
    </xf>
    <xf numFmtId="0" fontId="195" fillId="0" borderId="0" xfId="0" applyFont="1" applyAlignment="1">
      <alignment horizontal="center"/>
    </xf>
    <xf numFmtId="0" fontId="196" fillId="0" borderId="0" xfId="0" applyFont="1" applyAlignment="1">
      <alignment horizontal="justify" vertical="justify" wrapText="1"/>
    </xf>
    <xf numFmtId="2" fontId="195" fillId="0" borderId="5" xfId="0" applyNumberFormat="1" applyFont="1" applyBorder="1" applyAlignment="1">
      <alignment horizontal="left" vertical="top" wrapText="1"/>
    </xf>
    <xf numFmtId="2" fontId="195" fillId="0" borderId="5" xfId="0" applyNumberFormat="1" applyFont="1" applyBorder="1" applyAlignment="1">
      <alignment horizontal="left"/>
    </xf>
    <xf numFmtId="49" fontId="195" fillId="0" borderId="5" xfId="0" applyNumberFormat="1" applyFont="1" applyBorder="1" applyAlignment="1">
      <alignment horizontal="left" vertical="top"/>
    </xf>
    <xf numFmtId="4" fontId="195" fillId="0" borderId="5" xfId="0" applyNumberFormat="1" applyFont="1" applyBorder="1" applyAlignment="1" applyProtection="1">
      <alignment horizontal="right"/>
      <protection locked="0"/>
    </xf>
    <xf numFmtId="0" fontId="195" fillId="0" borderId="0" xfId="0" applyFont="1"/>
    <xf numFmtId="49" fontId="195" fillId="0" borderId="0" xfId="0" applyNumberFormat="1" applyFont="1" applyAlignment="1">
      <alignment horizontal="left" vertical="top"/>
    </xf>
    <xf numFmtId="0" fontId="198" fillId="0" borderId="0" xfId="0" applyFont="1" applyAlignment="1">
      <alignment horizontal="justify" vertical="top"/>
    </xf>
    <xf numFmtId="0" fontId="195" fillId="0" borderId="0" xfId="0" applyFont="1" applyAlignment="1">
      <alignment horizontal="justify" vertical="top"/>
    </xf>
    <xf numFmtId="0" fontId="195" fillId="0" borderId="0" xfId="0" applyFont="1" applyAlignment="1">
      <alignment wrapText="1"/>
    </xf>
    <xf numFmtId="4" fontId="195" fillId="0" borderId="5" xfId="0" applyNumberFormat="1" applyFont="1" applyBorder="1" applyAlignment="1" applyProtection="1">
      <alignment wrapText="1"/>
      <protection locked="0"/>
    </xf>
    <xf numFmtId="0" fontId="195" fillId="0" borderId="0" xfId="0" applyFont="1" applyAlignment="1">
      <alignment horizontal="center" vertical="top" wrapText="1"/>
    </xf>
    <xf numFmtId="0" fontId="195" fillId="0" borderId="0" xfId="0" applyFont="1" applyAlignment="1">
      <alignment horizontal="justify"/>
    </xf>
    <xf numFmtId="4" fontId="195" fillId="0" borderId="0" xfId="0" applyNumberFormat="1" applyFont="1"/>
    <xf numFmtId="0" fontId="195" fillId="0" borderId="0" xfId="0" applyFont="1" applyAlignment="1">
      <alignment horizontal="justify" wrapText="1"/>
    </xf>
    <xf numFmtId="0" fontId="195" fillId="0" borderId="0" xfId="0" applyFont="1" applyAlignment="1">
      <alignment vertical="top"/>
    </xf>
    <xf numFmtId="0" fontId="195" fillId="0" borderId="0" xfId="0" applyFont="1" applyAlignment="1">
      <alignment horizontal="left" wrapText="1"/>
    </xf>
    <xf numFmtId="0" fontId="195" fillId="0" borderId="0" xfId="0" applyFont="1" applyAlignment="1">
      <alignment horizontal="left"/>
    </xf>
    <xf numFmtId="4" fontId="195" fillId="0" borderId="0" xfId="0" applyNumberFormat="1" applyFont="1" applyAlignment="1">
      <alignment horizontal="right"/>
    </xf>
    <xf numFmtId="2" fontId="196" fillId="66" borderId="10" xfId="0" applyNumberFormat="1" applyFont="1" applyFill="1" applyBorder="1" applyAlignment="1">
      <alignment horizontal="justify" vertical="top"/>
    </xf>
    <xf numFmtId="0" fontId="195" fillId="0" borderId="0" xfId="0" applyFont="1" applyAlignment="1">
      <alignment horizontal="justify" vertical="top" wrapText="1"/>
    </xf>
    <xf numFmtId="4" fontId="195" fillId="0" borderId="0" xfId="0" applyNumberFormat="1" applyFont="1" applyProtection="1">
      <protection locked="0"/>
    </xf>
    <xf numFmtId="168" fontId="195" fillId="0" borderId="0" xfId="0" applyNumberFormat="1" applyFont="1" applyAlignment="1">
      <alignment horizontal="right"/>
    </xf>
    <xf numFmtId="0" fontId="198" fillId="0" borderId="0" xfId="0" applyFont="1" applyAlignment="1">
      <alignment horizontal="justify" vertical="top" wrapText="1"/>
    </xf>
    <xf numFmtId="0" fontId="195" fillId="0" borderId="0" xfId="0" applyFont="1" applyAlignment="1">
      <alignment vertical="top" wrapText="1"/>
    </xf>
    <xf numFmtId="0" fontId="198" fillId="0" borderId="0" xfId="0" applyFont="1" applyAlignment="1">
      <alignment horizontal="left"/>
    </xf>
    <xf numFmtId="2" fontId="195" fillId="0" borderId="0" xfId="0" applyNumberFormat="1" applyFont="1" applyAlignment="1">
      <alignment horizontal="justify" vertical="top" wrapText="1"/>
    </xf>
    <xf numFmtId="4" fontId="195" fillId="0" borderId="0" xfId="0" applyNumberFormat="1" applyFont="1" applyAlignment="1" applyProtection="1">
      <alignment horizontal="right"/>
      <protection locked="0"/>
    </xf>
    <xf numFmtId="4" fontId="198" fillId="0" borderId="0" xfId="0" applyNumberFormat="1" applyFont="1" applyAlignment="1">
      <alignment horizontal="right"/>
    </xf>
    <xf numFmtId="0" fontId="198" fillId="0" borderId="0" xfId="0" applyFont="1" applyAlignment="1">
      <alignment vertical="top"/>
    </xf>
    <xf numFmtId="2" fontId="200" fillId="0" borderId="0" xfId="0" applyNumberFormat="1" applyFont="1" applyAlignment="1">
      <alignment horizontal="justify" vertical="top"/>
    </xf>
    <xf numFmtId="4" fontId="195" fillId="0" borderId="0" xfId="0" applyNumberFormat="1" applyFont="1" applyAlignment="1">
      <alignment horizontal="justify" vertical="top"/>
    </xf>
    <xf numFmtId="4" fontId="199" fillId="0" borderId="0" xfId="0" applyNumberFormat="1" applyFont="1" applyAlignment="1">
      <alignment horizontal="right"/>
    </xf>
    <xf numFmtId="0" fontId="200" fillId="0" borderId="0" xfId="0" applyFont="1"/>
    <xf numFmtId="49" fontId="195" fillId="0" borderId="0" xfId="0" applyNumberFormat="1" applyFont="1" applyAlignment="1">
      <alignment horizontal="justify" vertical="top" wrapText="1"/>
    </xf>
    <xf numFmtId="0" fontId="196" fillId="0" borderId="0" xfId="0" applyFont="1" applyAlignment="1">
      <alignment horizontal="justify" vertical="top" wrapText="1"/>
    </xf>
    <xf numFmtId="2" fontId="195" fillId="0" borderId="0" xfId="0" quotePrefix="1" applyNumberFormat="1" applyFont="1" applyAlignment="1">
      <alignment horizontal="justify" vertical="top"/>
    </xf>
    <xf numFmtId="0" fontId="201" fillId="0" borderId="0" xfId="0" applyFont="1" applyAlignment="1">
      <alignment horizontal="justify" vertical="top" wrapText="1"/>
    </xf>
    <xf numFmtId="0" fontId="195" fillId="0" borderId="0" xfId="0" applyFont="1" applyAlignment="1">
      <alignment horizontal="left" vertical="top"/>
    </xf>
    <xf numFmtId="2" fontId="199" fillId="0" borderId="0" xfId="0" applyNumberFormat="1" applyFont="1" applyAlignment="1">
      <alignment horizontal="justify" vertical="top"/>
    </xf>
    <xf numFmtId="0" fontId="195" fillId="0" borderId="0" xfId="0" applyFont="1" applyAlignment="1">
      <alignment horizontal="center" wrapText="1"/>
    </xf>
    <xf numFmtId="212" fontId="195" fillId="0" borderId="0" xfId="2856" applyNumberFormat="1" applyFont="1" applyFill="1" applyBorder="1" applyAlignment="1" applyProtection="1">
      <alignment horizontal="center" vertical="center" wrapText="1"/>
      <protection locked="0"/>
    </xf>
    <xf numFmtId="0" fontId="201" fillId="0" borderId="0" xfId="0" applyFont="1" applyAlignment="1">
      <alignment horizontal="center"/>
    </xf>
    <xf numFmtId="2" fontId="3" fillId="0" borderId="0" xfId="0" applyNumberFormat="1" applyFont="1" applyAlignment="1">
      <alignment horizontal="justify" vertical="top"/>
    </xf>
    <xf numFmtId="2" fontId="1" fillId="0" borderId="0" xfId="0" applyNumberFormat="1" applyFont="1" applyAlignment="1">
      <alignment horizontal="justify" vertical="top"/>
    </xf>
    <xf numFmtId="2" fontId="202" fillId="0" borderId="0" xfId="0" applyNumberFormat="1" applyFont="1" applyAlignment="1">
      <alignment horizontal="justify" vertical="top"/>
    </xf>
    <xf numFmtId="0" fontId="9" fillId="0" borderId="0" xfId="0" applyFont="1"/>
    <xf numFmtId="0" fontId="3" fillId="0" borderId="0" xfId="0" applyFont="1"/>
    <xf numFmtId="0" fontId="5" fillId="0" borderId="0" xfId="0" applyFont="1"/>
    <xf numFmtId="0" fontId="202" fillId="0" borderId="0" xfId="0" applyFont="1"/>
    <xf numFmtId="0" fontId="1" fillId="0" borderId="0" xfId="0" applyFont="1"/>
    <xf numFmtId="4" fontId="157" fillId="0" borderId="0" xfId="0" applyNumberFormat="1" applyFont="1" applyAlignment="1">
      <alignment horizontal="right" wrapText="1"/>
    </xf>
    <xf numFmtId="0" fontId="201" fillId="0" borderId="0" xfId="0" applyFont="1" applyAlignment="1">
      <alignment vertical="top"/>
    </xf>
    <xf numFmtId="0" fontId="201" fillId="0" borderId="0" xfId="0" applyFont="1" applyAlignment="1">
      <alignment horizontal="justify" vertical="top"/>
    </xf>
    <xf numFmtId="0" fontId="201" fillId="0" borderId="0" xfId="0" applyFont="1" applyAlignment="1">
      <alignment horizontal="left"/>
    </xf>
    <xf numFmtId="4" fontId="201" fillId="0" borderId="0" xfId="0" applyNumberFormat="1" applyFont="1" applyAlignment="1">
      <alignment horizontal="center"/>
    </xf>
    <xf numFmtId="4" fontId="201" fillId="0" borderId="0" xfId="0" applyNumberFormat="1" applyFont="1" applyAlignment="1">
      <alignment horizontal="right"/>
    </xf>
    <xf numFmtId="0" fontId="201" fillId="0" borderId="0" xfId="0" applyFont="1"/>
    <xf numFmtId="0" fontId="201" fillId="0" borderId="0" xfId="0" applyFont="1" applyAlignment="1">
      <alignment horizontal="left" wrapText="1"/>
    </xf>
    <xf numFmtId="0" fontId="201" fillId="0" borderId="0" xfId="0" applyFont="1" applyAlignment="1">
      <alignment horizontal="justify" wrapText="1"/>
    </xf>
    <xf numFmtId="4" fontId="201" fillId="0" borderId="0" xfId="0" applyNumberFormat="1" applyFont="1" applyAlignment="1">
      <alignment horizontal="center" wrapText="1"/>
    </xf>
    <xf numFmtId="4" fontId="201" fillId="0" borderId="0" xfId="0" applyNumberFormat="1" applyFont="1" applyAlignment="1">
      <alignment horizontal="right" wrapText="1"/>
    </xf>
    <xf numFmtId="0" fontId="201" fillId="0" borderId="0" xfId="0" applyFont="1" applyAlignment="1">
      <alignment horizontal="justify"/>
    </xf>
    <xf numFmtId="0" fontId="201" fillId="0" borderId="0" xfId="0" applyFont="1" applyAlignment="1">
      <alignment horizontal="center" vertical="top" wrapText="1"/>
    </xf>
    <xf numFmtId="0" fontId="203" fillId="0" borderId="0" xfId="0" applyFont="1" applyAlignment="1">
      <alignment horizontal="justify" vertical="top" wrapText="1"/>
    </xf>
    <xf numFmtId="2" fontId="201" fillId="0" borderId="0" xfId="0" applyNumberFormat="1" applyFont="1" applyAlignment="1">
      <alignment horizontal="right"/>
    </xf>
    <xf numFmtId="49" fontId="201" fillId="0" borderId="5" xfId="0" applyNumberFormat="1" applyFont="1" applyBorder="1" applyAlignment="1">
      <alignment horizontal="left" vertical="top"/>
    </xf>
    <xf numFmtId="0" fontId="201" fillId="0" borderId="5" xfId="0" applyFont="1" applyBorder="1" applyAlignment="1">
      <alignment horizontal="left"/>
    </xf>
    <xf numFmtId="4" fontId="201" fillId="0" borderId="5" xfId="0" applyNumberFormat="1" applyFont="1" applyBorder="1" applyAlignment="1" applyProtection="1">
      <alignment horizontal="center"/>
      <protection locked="0"/>
    </xf>
    <xf numFmtId="4" fontId="201" fillId="0" borderId="5" xfId="0" applyNumberFormat="1" applyFont="1" applyBorder="1" applyAlignment="1" applyProtection="1">
      <alignment horizontal="right"/>
      <protection locked="0"/>
    </xf>
    <xf numFmtId="0" fontId="157"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left" wrapText="1"/>
    </xf>
    <xf numFmtId="4" fontId="157" fillId="0" borderId="0" xfId="0" applyNumberFormat="1" applyFont="1" applyAlignment="1">
      <alignment horizontal="center" wrapText="1"/>
    </xf>
    <xf numFmtId="0" fontId="0" fillId="0" borderId="0" xfId="0" applyAlignment="1">
      <alignment vertical="top"/>
    </xf>
    <xf numFmtId="0" fontId="3" fillId="0" borderId="0" xfId="0" applyFont="1" applyAlignment="1">
      <alignment horizontal="justify" vertical="top"/>
    </xf>
    <xf numFmtId="0" fontId="3" fillId="0" borderId="0" xfId="0" applyFont="1" applyAlignment="1">
      <alignment horizontal="left"/>
    </xf>
    <xf numFmtId="4" fontId="3" fillId="0" borderId="0" xfId="0" applyNumberFormat="1" applyFont="1" applyAlignment="1">
      <alignment horizontal="center"/>
    </xf>
    <xf numFmtId="4" fontId="3" fillId="0" borderId="0" xfId="0" applyNumberFormat="1" applyFont="1" applyAlignment="1">
      <alignment horizontal="right"/>
    </xf>
    <xf numFmtId="0" fontId="201" fillId="0" borderId="0" xfId="0" applyFont="1" applyAlignment="1">
      <alignment horizontal="left" vertical="top"/>
    </xf>
    <xf numFmtId="0" fontId="201" fillId="0" borderId="0" xfId="0" applyFont="1" applyAlignment="1">
      <alignment vertical="top" wrapText="1"/>
    </xf>
    <xf numFmtId="4" fontId="201" fillId="0" borderId="0" xfId="0" applyNumberFormat="1" applyFont="1" applyAlignment="1">
      <alignment horizontal="justify"/>
    </xf>
    <xf numFmtId="0" fontId="201" fillId="0" borderId="0" xfId="0" applyFont="1" applyAlignment="1">
      <alignment horizontal="center" vertical="top"/>
    </xf>
    <xf numFmtId="4" fontId="201" fillId="0" borderId="0" xfId="0" applyNumberFormat="1" applyFont="1" applyAlignment="1">
      <alignment horizontal="justify" wrapText="1"/>
    </xf>
    <xf numFmtId="0" fontId="201" fillId="0" borderId="0" xfId="0" applyFont="1" applyAlignment="1">
      <alignment horizontal="left" vertical="top" wrapText="1"/>
    </xf>
    <xf numFmtId="4" fontId="201" fillId="0" borderId="0" xfId="0" applyNumberFormat="1" applyFont="1" applyAlignment="1">
      <alignment horizontal="center" vertical="top"/>
    </xf>
    <xf numFmtId="49" fontId="201" fillId="0" borderId="0" xfId="0" applyNumberFormat="1" applyFont="1" applyAlignment="1">
      <alignment horizontal="left" vertical="top"/>
    </xf>
    <xf numFmtId="4" fontId="201" fillId="0" borderId="0" xfId="0" applyNumberFormat="1" applyFont="1"/>
    <xf numFmtId="49" fontId="205" fillId="0" borderId="0" xfId="0" applyNumberFormat="1" applyFont="1" applyAlignment="1">
      <alignment horizontal="left" vertical="top"/>
    </xf>
    <xf numFmtId="0" fontId="206" fillId="0" borderId="0" xfId="0" applyFont="1" applyAlignment="1">
      <alignment horizontal="justify" vertical="top" wrapText="1"/>
    </xf>
    <xf numFmtId="0" fontId="205" fillId="0" borderId="0" xfId="0" applyFont="1" applyAlignment="1">
      <alignment vertical="top"/>
    </xf>
    <xf numFmtId="4" fontId="205" fillId="0" borderId="0" xfId="0" applyNumberFormat="1" applyFont="1" applyAlignment="1" applyProtection="1">
      <alignment horizontal="center"/>
      <protection locked="0"/>
    </xf>
    <xf numFmtId="4" fontId="205" fillId="0" borderId="0" xfId="0" applyNumberFormat="1" applyFont="1"/>
    <xf numFmtId="4" fontId="201" fillId="0" borderId="0" xfId="0" applyNumberFormat="1" applyFont="1" applyAlignment="1" applyProtection="1">
      <alignment horizontal="center" wrapText="1"/>
      <protection locked="0"/>
    </xf>
    <xf numFmtId="4" fontId="201" fillId="0" borderId="0" xfId="0" applyNumberFormat="1" applyFont="1" applyAlignment="1" applyProtection="1">
      <alignment horizontal="right"/>
      <protection locked="0"/>
    </xf>
    <xf numFmtId="0" fontId="201" fillId="0" borderId="5" xfId="0" applyFont="1" applyBorder="1" applyAlignment="1">
      <alignment vertical="top"/>
    </xf>
    <xf numFmtId="4" fontId="201" fillId="0" borderId="5" xfId="0" applyNumberFormat="1" applyFont="1" applyBorder="1" applyAlignment="1">
      <alignment horizontal="center"/>
    </xf>
    <xf numFmtId="0" fontId="0" fillId="0" borderId="0" xfId="0" applyAlignment="1">
      <alignment horizontal="left" vertical="top"/>
    </xf>
    <xf numFmtId="0" fontId="3" fillId="0" borderId="0" xfId="0" applyFont="1" applyAlignment="1">
      <alignment vertical="top"/>
    </xf>
    <xf numFmtId="4" fontId="0" fillId="0" borderId="0" xfId="0" applyNumberFormat="1" applyAlignment="1">
      <alignment horizontal="right"/>
    </xf>
    <xf numFmtId="2" fontId="201" fillId="0" borderId="0" xfId="0" applyNumberFormat="1" applyFont="1" applyAlignment="1">
      <alignment horizontal="justify" vertical="top"/>
    </xf>
    <xf numFmtId="2" fontId="201" fillId="0" borderId="0" xfId="0" applyNumberFormat="1" applyFont="1" applyAlignment="1">
      <alignment horizontal="left"/>
    </xf>
    <xf numFmtId="0" fontId="207" fillId="0" borderId="0" xfId="0" applyFont="1" applyAlignment="1">
      <alignment horizontal="justify" vertical="top"/>
    </xf>
    <xf numFmtId="0" fontId="207" fillId="0" borderId="0" xfId="0" applyFont="1" applyAlignment="1">
      <alignment horizontal="left"/>
    </xf>
    <xf numFmtId="4" fontId="207" fillId="0" borderId="0" xfId="0" applyNumberFormat="1" applyFont="1" applyAlignment="1">
      <alignment horizontal="right"/>
    </xf>
    <xf numFmtId="0" fontId="207" fillId="0" borderId="0" xfId="0" applyFont="1"/>
    <xf numFmtId="4" fontId="207" fillId="0" borderId="0" xfId="0" applyNumberFormat="1" applyFont="1"/>
    <xf numFmtId="0" fontId="207" fillId="0" borderId="0" xfId="0" applyFont="1" applyAlignment="1">
      <alignment vertical="top"/>
    </xf>
    <xf numFmtId="4" fontId="201" fillId="0" borderId="0" xfId="0" applyNumberFormat="1" applyFont="1" applyAlignment="1">
      <alignment horizontal="justify" vertical="top" wrapText="1"/>
    </xf>
    <xf numFmtId="4" fontId="201" fillId="0" borderId="0" xfId="0" applyNumberFormat="1" applyFont="1" applyAlignment="1">
      <alignment horizontal="justify" vertical="top"/>
    </xf>
    <xf numFmtId="2" fontId="201" fillId="0" borderId="0" xfId="0" applyNumberFormat="1" applyFont="1" applyAlignment="1">
      <alignment horizontal="justify" vertical="top" wrapText="1"/>
    </xf>
    <xf numFmtId="2" fontId="201" fillId="0" borderId="5" xfId="0" applyNumberFormat="1" applyFont="1" applyBorder="1" applyAlignment="1">
      <alignment horizontal="left" vertical="top" wrapText="1"/>
    </xf>
    <xf numFmtId="2" fontId="201" fillId="0" borderId="5" xfId="0" applyNumberFormat="1" applyFont="1" applyBorder="1" applyAlignment="1">
      <alignment horizontal="left"/>
    </xf>
    <xf numFmtId="2" fontId="1" fillId="0" borderId="0" xfId="0" applyNumberFormat="1" applyFont="1" applyAlignment="1">
      <alignment horizontal="left" vertical="top" wrapText="1"/>
    </xf>
    <xf numFmtId="2" fontId="156" fillId="0" borderId="0" xfId="0" applyNumberFormat="1" applyFont="1" applyAlignment="1">
      <alignment horizontal="left" vertical="top" wrapText="1"/>
    </xf>
    <xf numFmtId="2" fontId="156" fillId="0" borderId="0" xfId="0" applyNumberFormat="1" applyFont="1" applyAlignment="1">
      <alignment horizontal="left"/>
    </xf>
    <xf numFmtId="4" fontId="156" fillId="0" borderId="0" xfId="0" applyNumberFormat="1" applyFont="1" applyAlignment="1" applyProtection="1">
      <alignment horizontal="right"/>
      <protection locked="0"/>
    </xf>
    <xf numFmtId="2" fontId="3" fillId="0" borderId="0" xfId="0" applyNumberFormat="1" applyFont="1" applyAlignment="1">
      <alignment horizontal="left"/>
    </xf>
    <xf numFmtId="2" fontId="3" fillId="0" borderId="0" xfId="0" applyNumberFormat="1" applyFont="1" applyAlignment="1">
      <alignment horizontal="right"/>
    </xf>
    <xf numFmtId="211" fontId="201" fillId="0" borderId="0" xfId="0" applyNumberFormat="1" applyFont="1" applyAlignment="1">
      <alignment horizontal="right"/>
    </xf>
    <xf numFmtId="211" fontId="201" fillId="0" borderId="5" xfId="0" applyNumberFormat="1" applyFont="1" applyBorder="1" applyAlignment="1" applyProtection="1">
      <alignment horizontal="right"/>
      <protection locked="0"/>
    </xf>
    <xf numFmtId="49" fontId="195" fillId="0" borderId="0" xfId="0" applyNumberFormat="1" applyFont="1" applyAlignment="1">
      <alignment horizontal="left" vertical="top" wrapText="1"/>
    </xf>
    <xf numFmtId="14" fontId="195" fillId="0" borderId="0" xfId="0" applyNumberFormat="1" applyFont="1" applyAlignment="1">
      <alignment horizontal="center" vertical="top" wrapText="1"/>
    </xf>
    <xf numFmtId="2" fontId="203" fillId="0" borderId="0" xfId="0" applyNumberFormat="1" applyFont="1" applyAlignment="1">
      <alignment horizontal="justify" vertical="top"/>
    </xf>
    <xf numFmtId="49" fontId="201" fillId="0" borderId="0" xfId="0" applyNumberFormat="1" applyFont="1" applyAlignment="1">
      <alignment horizontal="center" vertical="top"/>
    </xf>
    <xf numFmtId="0" fontId="0" fillId="0" borderId="0" xfId="0" applyAlignment="1">
      <alignment horizontal="center" vertical="top"/>
    </xf>
    <xf numFmtId="0" fontId="201" fillId="0" borderId="5" xfId="0" applyFont="1" applyBorder="1" applyAlignment="1">
      <alignment horizontal="center" vertical="top"/>
    </xf>
    <xf numFmtId="2" fontId="196" fillId="0" borderId="0" xfId="0" applyNumberFormat="1" applyFont="1" applyAlignment="1">
      <alignment horizontal="center" vertical="top"/>
    </xf>
    <xf numFmtId="0" fontId="196" fillId="0" borderId="0" xfId="0" applyFont="1" applyAlignment="1">
      <alignment horizontal="center"/>
    </xf>
    <xf numFmtId="0" fontId="196" fillId="0" borderId="0" xfId="0" applyFont="1" applyAlignment="1">
      <alignment horizontal="center" vertical="top"/>
    </xf>
    <xf numFmtId="2" fontId="195" fillId="0" borderId="0" xfId="0" applyNumberFormat="1" applyFont="1" applyAlignment="1">
      <alignment horizontal="center" vertical="top"/>
    </xf>
    <xf numFmtId="2" fontId="195" fillId="0" borderId="0" xfId="0" applyNumberFormat="1" applyFont="1" applyAlignment="1">
      <alignment horizontal="center" vertical="top" wrapText="1"/>
    </xf>
    <xf numFmtId="2" fontId="195" fillId="0" borderId="0" xfId="0" applyNumberFormat="1" applyFont="1"/>
    <xf numFmtId="0" fontId="208" fillId="0" borderId="0" xfId="0" applyFont="1" applyAlignment="1">
      <alignment horizontal="center" vertical="top"/>
    </xf>
    <xf numFmtId="2" fontId="208" fillId="0" borderId="0" xfId="0" applyNumberFormat="1" applyFont="1" applyAlignment="1">
      <alignment horizontal="justify" vertical="top"/>
    </xf>
    <xf numFmtId="2" fontId="208" fillId="0" borderId="0" xfId="0" applyNumberFormat="1" applyFont="1" applyAlignment="1">
      <alignment horizontal="left"/>
    </xf>
    <xf numFmtId="4" fontId="208" fillId="0" borderId="0" xfId="0" applyNumberFormat="1" applyFont="1" applyAlignment="1">
      <alignment horizontal="right"/>
    </xf>
    <xf numFmtId="0" fontId="208" fillId="0" borderId="0" xfId="0" applyFont="1" applyAlignment="1">
      <alignment vertical="top"/>
    </xf>
    <xf numFmtId="2" fontId="208" fillId="0" borderId="0" xfId="0" applyNumberFormat="1" applyFont="1" applyAlignment="1">
      <alignment horizontal="center" vertical="top"/>
    </xf>
    <xf numFmtId="49" fontId="195" fillId="0" borderId="0" xfId="0" applyNumberFormat="1" applyFont="1" applyAlignment="1">
      <alignment vertical="top" wrapText="1"/>
    </xf>
    <xf numFmtId="2" fontId="203" fillId="0" borderId="5" xfId="0" applyNumberFormat="1" applyFont="1" applyBorder="1" applyAlignment="1">
      <alignment horizontal="left" vertical="top" wrapText="1"/>
    </xf>
    <xf numFmtId="0" fontId="203" fillId="0" borderId="0" xfId="0" applyFont="1" applyAlignment="1">
      <alignment horizontal="justify" vertical="justify" wrapText="1"/>
    </xf>
    <xf numFmtId="2" fontId="203" fillId="0" borderId="0" xfId="0" applyNumberFormat="1" applyFont="1" applyAlignment="1">
      <alignment horizontal="left" vertical="top" wrapText="1"/>
    </xf>
    <xf numFmtId="0" fontId="203" fillId="0" borderId="0" xfId="0" applyFont="1" applyAlignment="1">
      <alignment horizontal="justify"/>
    </xf>
    <xf numFmtId="2" fontId="203" fillId="0" borderId="33" xfId="0" applyNumberFormat="1" applyFont="1" applyBorder="1" applyAlignment="1">
      <alignment horizontal="left" vertical="top" wrapText="1"/>
    </xf>
    <xf numFmtId="0" fontId="203" fillId="0" borderId="5" xfId="0" applyFont="1" applyBorder="1" applyAlignment="1">
      <alignment horizontal="justify" vertical="top"/>
    </xf>
    <xf numFmtId="0" fontId="203" fillId="0" borderId="0" xfId="0" applyFont="1" applyAlignment="1">
      <alignment horizontal="justify" vertical="top"/>
    </xf>
    <xf numFmtId="0" fontId="198" fillId="0" borderId="0" xfId="0" applyFont="1" applyAlignment="1">
      <alignment horizontal="right"/>
    </xf>
    <xf numFmtId="0" fontId="195" fillId="0" borderId="0" xfId="0" applyFont="1" applyAlignment="1">
      <alignment horizontal="right"/>
    </xf>
    <xf numFmtId="0" fontId="195" fillId="0" borderId="0" xfId="0" applyFont="1" applyAlignment="1">
      <alignment horizontal="right" vertical="top" wrapText="1"/>
    </xf>
    <xf numFmtId="170" fontId="195" fillId="0" borderId="0" xfId="0" applyNumberFormat="1" applyFont="1" applyAlignment="1">
      <alignment horizontal="right"/>
    </xf>
    <xf numFmtId="2" fontId="195" fillId="0" borderId="0" xfId="0" applyNumberFormat="1" applyFont="1" applyAlignment="1">
      <alignment horizontal="right" vertical="top"/>
    </xf>
    <xf numFmtId="2" fontId="195" fillId="0" borderId="33" xfId="0" applyNumberFormat="1" applyFont="1" applyBorder="1" applyAlignment="1">
      <alignment horizontal="right" vertical="top"/>
    </xf>
    <xf numFmtId="2" fontId="195" fillId="0" borderId="20" xfId="0" applyNumberFormat="1" applyFont="1" applyBorder="1" applyAlignment="1">
      <alignment horizontal="right" vertical="top"/>
    </xf>
    <xf numFmtId="2" fontId="195" fillId="0" borderId="0" xfId="0" applyNumberFormat="1" applyFont="1" applyAlignment="1">
      <alignment vertical="top"/>
    </xf>
    <xf numFmtId="4" fontId="195" fillId="0" borderId="5" xfId="0" applyNumberFormat="1" applyFont="1" applyBorder="1"/>
    <xf numFmtId="213" fontId="201" fillId="0" borderId="5" xfId="0" applyNumberFormat="1" applyFont="1" applyBorder="1" applyProtection="1">
      <protection locked="0"/>
    </xf>
    <xf numFmtId="213" fontId="195" fillId="0" borderId="5" xfId="0" applyNumberFormat="1" applyFont="1" applyBorder="1" applyProtection="1">
      <protection locked="0"/>
    </xf>
    <xf numFmtId="213" fontId="201" fillId="0" borderId="5" xfId="0" applyNumberFormat="1" applyFont="1" applyBorder="1" applyAlignment="1" applyProtection="1">
      <alignment horizontal="right"/>
      <protection locked="0"/>
    </xf>
    <xf numFmtId="211" fontId="208" fillId="0" borderId="0" xfId="0" applyNumberFormat="1" applyFont="1" applyAlignment="1">
      <alignment horizontal="right"/>
    </xf>
    <xf numFmtId="213" fontId="195" fillId="0" borderId="0" xfId="0" applyNumberFormat="1" applyFont="1" applyAlignment="1">
      <alignment horizontal="right" vertical="top"/>
    </xf>
    <xf numFmtId="213" fontId="195" fillId="0" borderId="0" xfId="0" applyNumberFormat="1" applyFont="1" applyAlignment="1">
      <alignment horizontal="right"/>
    </xf>
    <xf numFmtId="211" fontId="201" fillId="0" borderId="0" xfId="0" applyNumberFormat="1" applyFont="1" applyAlignment="1" applyProtection="1">
      <alignment horizontal="right"/>
      <protection locked="0"/>
    </xf>
    <xf numFmtId="2" fontId="201" fillId="0" borderId="0" xfId="0" applyNumberFormat="1" applyFont="1"/>
    <xf numFmtId="2" fontId="201" fillId="0" borderId="0" xfId="0" applyNumberFormat="1" applyFont="1" applyAlignment="1">
      <alignment horizontal="right" wrapText="1"/>
    </xf>
    <xf numFmtId="2" fontId="204" fillId="0" borderId="0" xfId="2856" applyNumberFormat="1" applyFont="1" applyFill="1" applyAlignment="1">
      <alignment horizontal="right" vertical="center" wrapText="1"/>
    </xf>
    <xf numFmtId="2" fontId="204" fillId="0" borderId="0" xfId="0" applyNumberFormat="1" applyFont="1" applyAlignment="1">
      <alignment horizontal="right" vertical="center" wrapText="1"/>
    </xf>
    <xf numFmtId="2" fontId="201" fillId="0" borderId="5" xfId="0" applyNumberFormat="1" applyFont="1" applyBorder="1" applyAlignment="1" applyProtection="1">
      <alignment horizontal="right"/>
      <protection locked="0"/>
    </xf>
    <xf numFmtId="2" fontId="3" fillId="0" borderId="0" xfId="0" applyNumberFormat="1" applyFont="1"/>
    <xf numFmtId="2" fontId="197" fillId="66" borderId="10" xfId="0" applyNumberFormat="1" applyFont="1" applyFill="1" applyBorder="1" applyAlignment="1">
      <alignment horizontal="justify" vertical="top"/>
    </xf>
    <xf numFmtId="2" fontId="196" fillId="0" borderId="0" xfId="0" applyNumberFormat="1" applyFont="1" applyAlignment="1">
      <alignment horizontal="justify" vertical="top" wrapText="1"/>
    </xf>
    <xf numFmtId="0" fontId="195" fillId="0" borderId="0" xfId="0" applyFont="1" applyAlignment="1">
      <alignment horizontal="justify" vertical="top" wrapText="1"/>
    </xf>
    <xf numFmtId="0" fontId="195" fillId="0" borderId="0" xfId="0" applyFont="1" applyAlignment="1">
      <alignment horizontal="justify" vertical="top"/>
    </xf>
    <xf numFmtId="49" fontId="195" fillId="0" borderId="0" xfId="0" applyNumberFormat="1" applyFont="1" applyAlignment="1">
      <alignment horizontal="left" vertical="top" wrapText="1"/>
    </xf>
    <xf numFmtId="49" fontId="195" fillId="0" borderId="0" xfId="0" applyNumberFormat="1" applyFont="1" applyAlignment="1">
      <alignment horizontal="center" vertical="top" wrapText="1"/>
    </xf>
    <xf numFmtId="0" fontId="195" fillId="0" borderId="0" xfId="0" applyFont="1" applyAlignment="1">
      <alignment horizontal="left" vertical="top" wrapText="1"/>
    </xf>
    <xf numFmtId="0" fontId="203" fillId="0" borderId="5" xfId="0" applyFont="1" applyBorder="1" applyAlignment="1">
      <alignment horizontal="justify" vertical="top" wrapText="1"/>
    </xf>
    <xf numFmtId="49" fontId="195" fillId="0" borderId="0" xfId="0" applyNumberFormat="1" applyFont="1" applyAlignment="1">
      <alignment horizontal="justify" vertical="top" wrapText="1"/>
    </xf>
    <xf numFmtId="0" fontId="195" fillId="0" borderId="0" xfId="0" applyFont="1" applyAlignment="1">
      <alignment vertical="top" wrapText="1"/>
    </xf>
    <xf numFmtId="49" fontId="195" fillId="0" borderId="0" xfId="0" applyNumberFormat="1" applyFont="1" applyAlignment="1">
      <alignment vertical="top" wrapText="1"/>
    </xf>
    <xf numFmtId="0" fontId="201" fillId="0" borderId="0" xfId="0" applyFont="1" applyAlignment="1">
      <alignment horizontal="left" vertical="top" wrapText="1"/>
    </xf>
    <xf numFmtId="0" fontId="203" fillId="0" borderId="0" xfId="0" applyFont="1" applyAlignment="1">
      <alignment vertical="top"/>
    </xf>
    <xf numFmtId="0" fontId="201" fillId="0" borderId="0" xfId="0" applyFont="1" applyAlignment="1">
      <alignment horizontal="center" vertical="top" wrapText="1"/>
    </xf>
    <xf numFmtId="0" fontId="201" fillId="0" borderId="0" xfId="0" applyFont="1" applyAlignment="1">
      <alignment horizontal="left"/>
    </xf>
    <xf numFmtId="0" fontId="201" fillId="0" borderId="0" xfId="0" applyFont="1" applyAlignment="1">
      <alignment horizontal="justify" vertical="top"/>
    </xf>
    <xf numFmtId="0" fontId="201" fillId="0" borderId="0" xfId="0" applyFont="1" applyAlignment="1">
      <alignment horizontal="justify" vertical="top" wrapText="1"/>
    </xf>
    <xf numFmtId="0" fontId="203" fillId="0" borderId="0" xfId="0" applyFont="1" applyAlignment="1">
      <alignment horizontal="justify" vertical="top" wrapText="1"/>
    </xf>
    <xf numFmtId="0" fontId="201" fillId="0" borderId="0" xfId="0" applyFont="1" applyAlignment="1">
      <alignment vertical="top" wrapText="1"/>
    </xf>
    <xf numFmtId="0" fontId="201" fillId="0" borderId="0" xfId="0" applyFont="1" applyAlignment="1">
      <alignment horizontal="left" vertical="top"/>
    </xf>
    <xf numFmtId="0" fontId="201" fillId="0" borderId="0" xfId="0" applyFont="1" applyAlignment="1">
      <alignment vertical="top"/>
    </xf>
  </cellXfs>
  <cellStyles count="3010">
    <cellStyle name="_dvorana sisak novo-PONUDA ELEKTRO " xfId="1" xr:uid="{00000000-0005-0000-0000-000000000000}"/>
    <cellStyle name="_HOTEL LONE" xfId="2" xr:uid="{00000000-0005-0000-0000-000001000000}"/>
    <cellStyle name="_HOTEL LONE 2" xfId="3" xr:uid="{00000000-0005-0000-0000-000002000000}"/>
    <cellStyle name="_HOTEL LONE 2 2" xfId="4" xr:uid="{00000000-0005-0000-0000-000003000000}"/>
    <cellStyle name="_HOTEL LONE 3" xfId="5" xr:uid="{00000000-0005-0000-0000-000004000000}"/>
    <cellStyle name="_jablan" xfId="6" xr:uid="{00000000-0005-0000-0000-000005000000}"/>
    <cellStyle name="_MAPA 6 - TROŠKOVNIK ELEKTRO RADOVA" xfId="7" xr:uid="{00000000-0005-0000-0000-000006000000}"/>
    <cellStyle name="_STAMBENI DIO" xfId="8" xr:uid="{00000000-0005-0000-0000-000007000000}"/>
    <cellStyle name="_STAMBENI DIO_2009_06_03_tender_politin_PARCELACIJA - S formom" xfId="9" xr:uid="{00000000-0005-0000-0000-000008000000}"/>
    <cellStyle name="_STAMBENI DIO_D Strojarski radovi - Parentino Residence" xfId="10" xr:uid="{00000000-0005-0000-0000-000009000000}"/>
    <cellStyle name="_troškovnik" xfId="11" xr:uid="{00000000-0005-0000-0000-00000A000000}"/>
    <cellStyle name="_troškovnik 2" xfId="12" xr:uid="{00000000-0005-0000-0000-00000B000000}"/>
    <cellStyle name="_troškovnik_2009_06_02_tender_jezevac_PARCELACIJA  -s formom" xfId="13" xr:uid="{00000000-0005-0000-0000-00000C000000}"/>
    <cellStyle name="_troškovnik_2009_06_03_tender_politin_PARCELACIJA - S formom" xfId="14" xr:uid="{00000000-0005-0000-0000-00000D000000}"/>
    <cellStyle name="_troškovnik_D Strojarski radovi - Parentino Residence" xfId="15" xr:uid="{00000000-0005-0000-0000-00000E000000}"/>
    <cellStyle name="0,0_x000d__x000d_NA_x000d__x000d_" xfId="16" xr:uid="{00000000-0005-0000-0000-00000F000000}"/>
    <cellStyle name="00000" xfId="17" xr:uid="{00000000-0005-0000-0000-000010000000}"/>
    <cellStyle name="1. br.stavke" xfId="18" xr:uid="{00000000-0005-0000-0000-000011000000}"/>
    <cellStyle name="1-dodano" xfId="19" xr:uid="{00000000-0005-0000-0000-000012000000}"/>
    <cellStyle name="1-dodano 2" xfId="20" xr:uid="{00000000-0005-0000-0000-000013000000}"/>
    <cellStyle name="2. Tekst stavke" xfId="21" xr:uid="{00000000-0005-0000-0000-000014000000}"/>
    <cellStyle name="20% - Accent1" xfId="22" xr:uid="{00000000-0005-0000-0000-000015000000}"/>
    <cellStyle name="20% - Accent1 1" xfId="23" xr:uid="{00000000-0005-0000-0000-000016000000}"/>
    <cellStyle name="20% - Accent1 1 1" xfId="24" xr:uid="{00000000-0005-0000-0000-000017000000}"/>
    <cellStyle name="20% - Accent1 1_HRVATSKE_SUME_71_5.Privremena" xfId="25" xr:uid="{00000000-0005-0000-0000-000018000000}"/>
    <cellStyle name="20% - Accent1 2" xfId="26" xr:uid="{00000000-0005-0000-0000-000019000000}"/>
    <cellStyle name="20% - Accent1 2 2" xfId="27" xr:uid="{00000000-0005-0000-0000-00001A000000}"/>
    <cellStyle name="20% - Accent1 2 2 2" xfId="28" xr:uid="{00000000-0005-0000-0000-00001B000000}"/>
    <cellStyle name="20% - Accent1 2 3" xfId="29" xr:uid="{00000000-0005-0000-0000-00001C000000}"/>
    <cellStyle name="20% - Accent1 2 4" xfId="30" xr:uid="{00000000-0005-0000-0000-00001D000000}"/>
    <cellStyle name="20% - Accent1 2 5" xfId="31" xr:uid="{00000000-0005-0000-0000-00001E000000}"/>
    <cellStyle name="20% - Accent1 3" xfId="32" xr:uid="{00000000-0005-0000-0000-00001F000000}"/>
    <cellStyle name="20% - Accent1 3 2" xfId="33" xr:uid="{00000000-0005-0000-0000-000020000000}"/>
    <cellStyle name="20% - Accent1 4" xfId="34" xr:uid="{00000000-0005-0000-0000-000021000000}"/>
    <cellStyle name="20% - Accent1 5" xfId="35" xr:uid="{00000000-0005-0000-0000-000022000000}"/>
    <cellStyle name="20% - Accent1 6" xfId="36" xr:uid="{00000000-0005-0000-0000-000023000000}"/>
    <cellStyle name="20% - Accent2" xfId="37" xr:uid="{00000000-0005-0000-0000-000024000000}"/>
    <cellStyle name="20% - Accent2 1" xfId="38" xr:uid="{00000000-0005-0000-0000-000025000000}"/>
    <cellStyle name="20% - Accent2 1 1" xfId="39" xr:uid="{00000000-0005-0000-0000-000026000000}"/>
    <cellStyle name="20% - Accent2 1_HRVATSKE_SUME_71_5.Privremena" xfId="40" xr:uid="{00000000-0005-0000-0000-000027000000}"/>
    <cellStyle name="20% - Accent2 2" xfId="41" xr:uid="{00000000-0005-0000-0000-000028000000}"/>
    <cellStyle name="20% - Accent2 2 2" xfId="42" xr:uid="{00000000-0005-0000-0000-000029000000}"/>
    <cellStyle name="20% - Accent2 2 2 2" xfId="43" xr:uid="{00000000-0005-0000-0000-00002A000000}"/>
    <cellStyle name="20% - Accent2 2 3" xfId="44" xr:uid="{00000000-0005-0000-0000-00002B000000}"/>
    <cellStyle name="20% - Accent2 2 4" xfId="45" xr:uid="{00000000-0005-0000-0000-00002C000000}"/>
    <cellStyle name="20% - Accent2 2 5" xfId="46" xr:uid="{00000000-0005-0000-0000-00002D000000}"/>
    <cellStyle name="20% - Accent2 3" xfId="47" xr:uid="{00000000-0005-0000-0000-00002E000000}"/>
    <cellStyle name="20% - Accent2 3 2" xfId="48" xr:uid="{00000000-0005-0000-0000-00002F000000}"/>
    <cellStyle name="20% - Accent2 4" xfId="49" xr:uid="{00000000-0005-0000-0000-000030000000}"/>
    <cellStyle name="20% - Accent2 5" xfId="50" xr:uid="{00000000-0005-0000-0000-000031000000}"/>
    <cellStyle name="20% - Accent2 6" xfId="51" xr:uid="{00000000-0005-0000-0000-000032000000}"/>
    <cellStyle name="20% - Accent3" xfId="52" xr:uid="{00000000-0005-0000-0000-000033000000}"/>
    <cellStyle name="20% - Accent3 1" xfId="53" xr:uid="{00000000-0005-0000-0000-000034000000}"/>
    <cellStyle name="20% - Accent3 1 1" xfId="54" xr:uid="{00000000-0005-0000-0000-000035000000}"/>
    <cellStyle name="20% - Accent3 1_HRVATSKE_SUME_71_5.Privremena" xfId="55" xr:uid="{00000000-0005-0000-0000-000036000000}"/>
    <cellStyle name="20% - Accent3 2" xfId="56" xr:uid="{00000000-0005-0000-0000-000037000000}"/>
    <cellStyle name="20% - Accent3 2 2" xfId="57" xr:uid="{00000000-0005-0000-0000-000038000000}"/>
    <cellStyle name="20% - Accent3 2 2 2" xfId="58" xr:uid="{00000000-0005-0000-0000-000039000000}"/>
    <cellStyle name="20% - Accent3 2 3" xfId="59" xr:uid="{00000000-0005-0000-0000-00003A000000}"/>
    <cellStyle name="20% - Accent3 2 4" xfId="60" xr:uid="{00000000-0005-0000-0000-00003B000000}"/>
    <cellStyle name="20% - Accent3 2 5" xfId="61" xr:uid="{00000000-0005-0000-0000-00003C000000}"/>
    <cellStyle name="20% - Accent3 3" xfId="62" xr:uid="{00000000-0005-0000-0000-00003D000000}"/>
    <cellStyle name="20% - Accent3 3 2" xfId="63" xr:uid="{00000000-0005-0000-0000-00003E000000}"/>
    <cellStyle name="20% - Accent3 4" xfId="64" xr:uid="{00000000-0005-0000-0000-00003F000000}"/>
    <cellStyle name="20% - Accent3 5" xfId="65" xr:uid="{00000000-0005-0000-0000-000040000000}"/>
    <cellStyle name="20% - Accent3 6" xfId="66" xr:uid="{00000000-0005-0000-0000-000041000000}"/>
    <cellStyle name="20% - Accent4" xfId="67" xr:uid="{00000000-0005-0000-0000-000042000000}"/>
    <cellStyle name="20% - Accent4 1" xfId="68" xr:uid="{00000000-0005-0000-0000-000043000000}"/>
    <cellStyle name="20% - Accent4 1 1" xfId="69" xr:uid="{00000000-0005-0000-0000-000044000000}"/>
    <cellStyle name="20% - Accent4 1_HRVATSKE_SUME_71_5.Privremena" xfId="70" xr:uid="{00000000-0005-0000-0000-000045000000}"/>
    <cellStyle name="20% - Accent4 2" xfId="71" xr:uid="{00000000-0005-0000-0000-000046000000}"/>
    <cellStyle name="20% - Accent4 2 2" xfId="72" xr:uid="{00000000-0005-0000-0000-000047000000}"/>
    <cellStyle name="20% - Accent4 2 2 2" xfId="73" xr:uid="{00000000-0005-0000-0000-000048000000}"/>
    <cellStyle name="20% - Accent4 2 3" xfId="74" xr:uid="{00000000-0005-0000-0000-000049000000}"/>
    <cellStyle name="20% - Accent4 2 4" xfId="75" xr:uid="{00000000-0005-0000-0000-00004A000000}"/>
    <cellStyle name="20% - Accent4 2 5" xfId="76" xr:uid="{00000000-0005-0000-0000-00004B000000}"/>
    <cellStyle name="20% - Accent4 3" xfId="77" xr:uid="{00000000-0005-0000-0000-00004C000000}"/>
    <cellStyle name="20% - Accent4 3 2" xfId="78" xr:uid="{00000000-0005-0000-0000-00004D000000}"/>
    <cellStyle name="20% - Accent4 4" xfId="79" xr:uid="{00000000-0005-0000-0000-00004E000000}"/>
    <cellStyle name="20% - Accent4 5" xfId="80" xr:uid="{00000000-0005-0000-0000-00004F000000}"/>
    <cellStyle name="20% - Accent4 6" xfId="81" xr:uid="{00000000-0005-0000-0000-000050000000}"/>
    <cellStyle name="20% - Accent5" xfId="82" xr:uid="{00000000-0005-0000-0000-000051000000}"/>
    <cellStyle name="20% - Accent5 1" xfId="83" xr:uid="{00000000-0005-0000-0000-000052000000}"/>
    <cellStyle name="20% - Accent5 1 1" xfId="84" xr:uid="{00000000-0005-0000-0000-000053000000}"/>
    <cellStyle name="20% - Accent5 1_HRVATSKE_SUME_71_5.Privremena" xfId="85" xr:uid="{00000000-0005-0000-0000-000054000000}"/>
    <cellStyle name="20% - Accent5 2" xfId="86" xr:uid="{00000000-0005-0000-0000-000055000000}"/>
    <cellStyle name="20% - Accent5 2 2" xfId="87" xr:uid="{00000000-0005-0000-0000-000056000000}"/>
    <cellStyle name="20% - Accent5 2 2 2" xfId="88" xr:uid="{00000000-0005-0000-0000-000057000000}"/>
    <cellStyle name="20% - Accent5 2 3" xfId="89" xr:uid="{00000000-0005-0000-0000-000058000000}"/>
    <cellStyle name="20% - Accent5 2 4" xfId="90" xr:uid="{00000000-0005-0000-0000-000059000000}"/>
    <cellStyle name="20% - Accent5 2 5" xfId="91" xr:uid="{00000000-0005-0000-0000-00005A000000}"/>
    <cellStyle name="20% - Accent5 3" xfId="92" xr:uid="{00000000-0005-0000-0000-00005B000000}"/>
    <cellStyle name="20% - Accent5 3 2" xfId="93" xr:uid="{00000000-0005-0000-0000-00005C000000}"/>
    <cellStyle name="20% - Accent5 4" xfId="94" xr:uid="{00000000-0005-0000-0000-00005D000000}"/>
    <cellStyle name="20% - Accent5 5" xfId="95" xr:uid="{00000000-0005-0000-0000-00005E000000}"/>
    <cellStyle name="20% - Accent5 6" xfId="96" xr:uid="{00000000-0005-0000-0000-00005F000000}"/>
    <cellStyle name="20% - Accent6" xfId="97" xr:uid="{00000000-0005-0000-0000-000060000000}"/>
    <cellStyle name="20% - Accent6 1" xfId="98" xr:uid="{00000000-0005-0000-0000-000061000000}"/>
    <cellStyle name="20% - Accent6 1 1" xfId="99" xr:uid="{00000000-0005-0000-0000-000062000000}"/>
    <cellStyle name="20% - Accent6 1_HRVATSKE_SUME_71_5.Privremena" xfId="100" xr:uid="{00000000-0005-0000-0000-000063000000}"/>
    <cellStyle name="20% - Accent6 2" xfId="101" xr:uid="{00000000-0005-0000-0000-000064000000}"/>
    <cellStyle name="20% - Accent6 2 2" xfId="102" xr:uid="{00000000-0005-0000-0000-000065000000}"/>
    <cellStyle name="20% - Accent6 2 2 2" xfId="103" xr:uid="{00000000-0005-0000-0000-000066000000}"/>
    <cellStyle name="20% - Accent6 2 3" xfId="104" xr:uid="{00000000-0005-0000-0000-000067000000}"/>
    <cellStyle name="20% - Accent6 2 4" xfId="105" xr:uid="{00000000-0005-0000-0000-000068000000}"/>
    <cellStyle name="20% - Accent6 2 5" xfId="106" xr:uid="{00000000-0005-0000-0000-000069000000}"/>
    <cellStyle name="20% - Accent6 3" xfId="107" xr:uid="{00000000-0005-0000-0000-00006A000000}"/>
    <cellStyle name="20% - Accent6 3 2" xfId="108" xr:uid="{00000000-0005-0000-0000-00006B000000}"/>
    <cellStyle name="20% - Accent6 4" xfId="109" xr:uid="{00000000-0005-0000-0000-00006C000000}"/>
    <cellStyle name="20% - Accent6 5" xfId="110" xr:uid="{00000000-0005-0000-0000-00006D000000}"/>
    <cellStyle name="20% - Accent6 6" xfId="111" xr:uid="{00000000-0005-0000-0000-00006E000000}"/>
    <cellStyle name="20% - Akzent1" xfId="112" xr:uid="{00000000-0005-0000-0000-00006F000000}"/>
    <cellStyle name="20% - Akzent1 2" xfId="113" xr:uid="{00000000-0005-0000-0000-000070000000}"/>
    <cellStyle name="20% - Akzent2" xfId="114" xr:uid="{00000000-0005-0000-0000-000071000000}"/>
    <cellStyle name="20% - Akzent2 2" xfId="115" xr:uid="{00000000-0005-0000-0000-000072000000}"/>
    <cellStyle name="20% - Akzent3" xfId="116" xr:uid="{00000000-0005-0000-0000-000073000000}"/>
    <cellStyle name="20% - Akzent3 2" xfId="117" xr:uid="{00000000-0005-0000-0000-000074000000}"/>
    <cellStyle name="20% - Akzent4" xfId="118" xr:uid="{00000000-0005-0000-0000-000075000000}"/>
    <cellStyle name="20% - Akzent4 2" xfId="119" xr:uid="{00000000-0005-0000-0000-000076000000}"/>
    <cellStyle name="20% - Akzent5" xfId="120" xr:uid="{00000000-0005-0000-0000-000077000000}"/>
    <cellStyle name="20% - Akzent5 2" xfId="121" xr:uid="{00000000-0005-0000-0000-000078000000}"/>
    <cellStyle name="20% - Akzent6" xfId="122" xr:uid="{00000000-0005-0000-0000-000079000000}"/>
    <cellStyle name="20% - Akzent6 2" xfId="123" xr:uid="{00000000-0005-0000-0000-00007A000000}"/>
    <cellStyle name="20% - Isticanje1 1" xfId="124" xr:uid="{00000000-0005-0000-0000-00007B000000}"/>
    <cellStyle name="20% - Isticanje1 2" xfId="125" xr:uid="{00000000-0005-0000-0000-00007C000000}"/>
    <cellStyle name="20% - Isticanje1 2 2" xfId="126" xr:uid="{00000000-0005-0000-0000-00007D000000}"/>
    <cellStyle name="20% - Isticanje1 3" xfId="127" xr:uid="{00000000-0005-0000-0000-00007E000000}"/>
    <cellStyle name="20% - Isticanje1 3 2" xfId="128" xr:uid="{00000000-0005-0000-0000-00007F000000}"/>
    <cellStyle name="20% - Isticanje1 4" xfId="129" xr:uid="{00000000-0005-0000-0000-000080000000}"/>
    <cellStyle name="20% - Isticanje2 1" xfId="130" xr:uid="{00000000-0005-0000-0000-000081000000}"/>
    <cellStyle name="20% - Isticanje2 2" xfId="131" xr:uid="{00000000-0005-0000-0000-000082000000}"/>
    <cellStyle name="20% - Isticanje2 2 2" xfId="132" xr:uid="{00000000-0005-0000-0000-000083000000}"/>
    <cellStyle name="20% - Isticanje2 3" xfId="133" xr:uid="{00000000-0005-0000-0000-000084000000}"/>
    <cellStyle name="20% - Isticanje2 3 2" xfId="134" xr:uid="{00000000-0005-0000-0000-000085000000}"/>
    <cellStyle name="20% - Isticanje2 4" xfId="135" xr:uid="{00000000-0005-0000-0000-000086000000}"/>
    <cellStyle name="20% - Isticanje3 1" xfId="136" xr:uid="{00000000-0005-0000-0000-000087000000}"/>
    <cellStyle name="20% - Isticanje3 2" xfId="137" xr:uid="{00000000-0005-0000-0000-000088000000}"/>
    <cellStyle name="20% - Isticanje3 2 2" xfId="138" xr:uid="{00000000-0005-0000-0000-000089000000}"/>
    <cellStyle name="20% - Isticanje3 3" xfId="139" xr:uid="{00000000-0005-0000-0000-00008A000000}"/>
    <cellStyle name="20% - Isticanje3 3 2" xfId="140" xr:uid="{00000000-0005-0000-0000-00008B000000}"/>
    <cellStyle name="20% - Isticanje3 4" xfId="141" xr:uid="{00000000-0005-0000-0000-00008C000000}"/>
    <cellStyle name="20% - Isticanje4 1" xfId="142" xr:uid="{00000000-0005-0000-0000-00008D000000}"/>
    <cellStyle name="20% - Isticanje4 2" xfId="143" xr:uid="{00000000-0005-0000-0000-00008E000000}"/>
    <cellStyle name="20% - Isticanje4 2 2" xfId="144" xr:uid="{00000000-0005-0000-0000-00008F000000}"/>
    <cellStyle name="20% - Isticanje4 3" xfId="145" xr:uid="{00000000-0005-0000-0000-000090000000}"/>
    <cellStyle name="20% - Isticanje4 3 2" xfId="146" xr:uid="{00000000-0005-0000-0000-000091000000}"/>
    <cellStyle name="20% - Isticanje4 4" xfId="147" xr:uid="{00000000-0005-0000-0000-000092000000}"/>
    <cellStyle name="20% - Isticanje5 1" xfId="148" xr:uid="{00000000-0005-0000-0000-000093000000}"/>
    <cellStyle name="20% - Isticanje5 2" xfId="149" xr:uid="{00000000-0005-0000-0000-000094000000}"/>
    <cellStyle name="20% - Isticanje5 2 2" xfId="150" xr:uid="{00000000-0005-0000-0000-000095000000}"/>
    <cellStyle name="20% - Isticanje5 3" xfId="151" xr:uid="{00000000-0005-0000-0000-000096000000}"/>
    <cellStyle name="20% - Isticanje5 3 2" xfId="152" xr:uid="{00000000-0005-0000-0000-000097000000}"/>
    <cellStyle name="20% - Isticanje5 4" xfId="153" xr:uid="{00000000-0005-0000-0000-000098000000}"/>
    <cellStyle name="20% - Isticanje6 1" xfId="154" xr:uid="{00000000-0005-0000-0000-000099000000}"/>
    <cellStyle name="20% - Isticanje6 2" xfId="155" xr:uid="{00000000-0005-0000-0000-00009A000000}"/>
    <cellStyle name="20% - Isticanje6 2 2" xfId="156" xr:uid="{00000000-0005-0000-0000-00009B000000}"/>
    <cellStyle name="20% - Isticanje6 3" xfId="157" xr:uid="{00000000-0005-0000-0000-00009C000000}"/>
    <cellStyle name="20% - Isticanje6 3 2" xfId="158" xr:uid="{00000000-0005-0000-0000-00009D000000}"/>
    <cellStyle name="20% - Isticanje6 4" xfId="159" xr:uid="{00000000-0005-0000-0000-00009E000000}"/>
    <cellStyle name="2-izmjena" xfId="160" xr:uid="{00000000-0005-0000-0000-00009F000000}"/>
    <cellStyle name="2-izmjena 2" xfId="161" xr:uid="{00000000-0005-0000-0000-0000A0000000}"/>
    <cellStyle name="3. jed.mjere" xfId="162" xr:uid="{00000000-0005-0000-0000-0000A1000000}"/>
    <cellStyle name="3-pitanje" xfId="163" xr:uid="{00000000-0005-0000-0000-0000A2000000}"/>
    <cellStyle name="3-pitanje 2" xfId="164" xr:uid="{00000000-0005-0000-0000-0000A3000000}"/>
    <cellStyle name="4. količina" xfId="165" xr:uid="{00000000-0005-0000-0000-0000A4000000}"/>
    <cellStyle name="40% - Accent1" xfId="166" xr:uid="{00000000-0005-0000-0000-0000A5000000}"/>
    <cellStyle name="40% - Accent1 1" xfId="167" xr:uid="{00000000-0005-0000-0000-0000A6000000}"/>
    <cellStyle name="40% - Accent1 1 1" xfId="168" xr:uid="{00000000-0005-0000-0000-0000A7000000}"/>
    <cellStyle name="40% - Accent1 1_HRVATSKE_SUME_71_5.Privremena" xfId="169" xr:uid="{00000000-0005-0000-0000-0000A8000000}"/>
    <cellStyle name="40% - Accent1 2" xfId="170" xr:uid="{00000000-0005-0000-0000-0000A9000000}"/>
    <cellStyle name="40% - Accent1 2 2" xfId="171" xr:uid="{00000000-0005-0000-0000-0000AA000000}"/>
    <cellStyle name="40% - Accent1 2 2 2" xfId="172" xr:uid="{00000000-0005-0000-0000-0000AB000000}"/>
    <cellStyle name="40% - Accent1 2 3" xfId="173" xr:uid="{00000000-0005-0000-0000-0000AC000000}"/>
    <cellStyle name="40% - Accent1 2 4" xfId="174" xr:uid="{00000000-0005-0000-0000-0000AD000000}"/>
    <cellStyle name="40% - Accent1 2 5" xfId="175" xr:uid="{00000000-0005-0000-0000-0000AE000000}"/>
    <cellStyle name="40% - Accent1 3" xfId="176" xr:uid="{00000000-0005-0000-0000-0000AF000000}"/>
    <cellStyle name="40% - Accent1 3 2" xfId="177" xr:uid="{00000000-0005-0000-0000-0000B0000000}"/>
    <cellStyle name="40% - Accent1 4" xfId="178" xr:uid="{00000000-0005-0000-0000-0000B1000000}"/>
    <cellStyle name="40% - Accent1 5" xfId="179" xr:uid="{00000000-0005-0000-0000-0000B2000000}"/>
    <cellStyle name="40% - Accent1 6" xfId="180" xr:uid="{00000000-0005-0000-0000-0000B3000000}"/>
    <cellStyle name="40% - Accent2" xfId="181" xr:uid="{00000000-0005-0000-0000-0000B4000000}"/>
    <cellStyle name="40% - Accent2 1" xfId="182" xr:uid="{00000000-0005-0000-0000-0000B5000000}"/>
    <cellStyle name="40% - Accent2 1 1" xfId="183" xr:uid="{00000000-0005-0000-0000-0000B6000000}"/>
    <cellStyle name="40% - Accent2 1_HRVATSKE_SUME_71_5.Privremena" xfId="184" xr:uid="{00000000-0005-0000-0000-0000B7000000}"/>
    <cellStyle name="40% - Accent2 2" xfId="185" xr:uid="{00000000-0005-0000-0000-0000B8000000}"/>
    <cellStyle name="40% - Accent2 2 2" xfId="186" xr:uid="{00000000-0005-0000-0000-0000B9000000}"/>
    <cellStyle name="40% - Accent2 2 2 2" xfId="187" xr:uid="{00000000-0005-0000-0000-0000BA000000}"/>
    <cellStyle name="40% - Accent2 2 3" xfId="188" xr:uid="{00000000-0005-0000-0000-0000BB000000}"/>
    <cellStyle name="40% - Accent2 2 4" xfId="189" xr:uid="{00000000-0005-0000-0000-0000BC000000}"/>
    <cellStyle name="40% - Accent2 2 5" xfId="190" xr:uid="{00000000-0005-0000-0000-0000BD000000}"/>
    <cellStyle name="40% - Accent2 3" xfId="191" xr:uid="{00000000-0005-0000-0000-0000BE000000}"/>
    <cellStyle name="40% - Accent2 3 2" xfId="192" xr:uid="{00000000-0005-0000-0000-0000BF000000}"/>
    <cellStyle name="40% - Accent2 4" xfId="193" xr:uid="{00000000-0005-0000-0000-0000C0000000}"/>
    <cellStyle name="40% - Accent2 5" xfId="194" xr:uid="{00000000-0005-0000-0000-0000C1000000}"/>
    <cellStyle name="40% - Accent2 6" xfId="195" xr:uid="{00000000-0005-0000-0000-0000C2000000}"/>
    <cellStyle name="40% - Accent3" xfId="196" xr:uid="{00000000-0005-0000-0000-0000C3000000}"/>
    <cellStyle name="40% - Accent3 1" xfId="197" xr:uid="{00000000-0005-0000-0000-0000C4000000}"/>
    <cellStyle name="40% - Accent3 1 1" xfId="198" xr:uid="{00000000-0005-0000-0000-0000C5000000}"/>
    <cellStyle name="40% - Accent3 1_HRVATSKE_SUME_71_5.Privremena" xfId="199" xr:uid="{00000000-0005-0000-0000-0000C6000000}"/>
    <cellStyle name="40% - Accent3 2" xfId="200" xr:uid="{00000000-0005-0000-0000-0000C7000000}"/>
    <cellStyle name="40% - Accent3 2 2" xfId="201" xr:uid="{00000000-0005-0000-0000-0000C8000000}"/>
    <cellStyle name="40% - Accent3 2 2 2" xfId="202" xr:uid="{00000000-0005-0000-0000-0000C9000000}"/>
    <cellStyle name="40% - Accent3 2 3" xfId="203" xr:uid="{00000000-0005-0000-0000-0000CA000000}"/>
    <cellStyle name="40% - Accent3 2 4" xfId="204" xr:uid="{00000000-0005-0000-0000-0000CB000000}"/>
    <cellStyle name="40% - Accent3 2 5" xfId="205" xr:uid="{00000000-0005-0000-0000-0000CC000000}"/>
    <cellStyle name="40% - Accent3 3" xfId="206" xr:uid="{00000000-0005-0000-0000-0000CD000000}"/>
    <cellStyle name="40% - Accent3 3 2" xfId="207" xr:uid="{00000000-0005-0000-0000-0000CE000000}"/>
    <cellStyle name="40% - Accent3 4" xfId="208" xr:uid="{00000000-0005-0000-0000-0000CF000000}"/>
    <cellStyle name="40% - Accent3 5" xfId="209" xr:uid="{00000000-0005-0000-0000-0000D0000000}"/>
    <cellStyle name="40% - Accent3 6" xfId="210" xr:uid="{00000000-0005-0000-0000-0000D1000000}"/>
    <cellStyle name="40% - Accent4" xfId="211" xr:uid="{00000000-0005-0000-0000-0000D2000000}"/>
    <cellStyle name="40% - Accent4 1" xfId="212" xr:uid="{00000000-0005-0000-0000-0000D3000000}"/>
    <cellStyle name="40% - Accent4 1 1" xfId="213" xr:uid="{00000000-0005-0000-0000-0000D4000000}"/>
    <cellStyle name="40% - Accent4 1_HRVATSKE_SUME_71_5.Privremena" xfId="214" xr:uid="{00000000-0005-0000-0000-0000D5000000}"/>
    <cellStyle name="40% - Accent4 2" xfId="215" xr:uid="{00000000-0005-0000-0000-0000D6000000}"/>
    <cellStyle name="40% - Accent4 2 2" xfId="216" xr:uid="{00000000-0005-0000-0000-0000D7000000}"/>
    <cellStyle name="40% - Accent4 2 2 2" xfId="217" xr:uid="{00000000-0005-0000-0000-0000D8000000}"/>
    <cellStyle name="40% - Accent4 2 3" xfId="218" xr:uid="{00000000-0005-0000-0000-0000D9000000}"/>
    <cellStyle name="40% - Accent4 2 4" xfId="219" xr:uid="{00000000-0005-0000-0000-0000DA000000}"/>
    <cellStyle name="40% - Accent4 2 5" xfId="220" xr:uid="{00000000-0005-0000-0000-0000DB000000}"/>
    <cellStyle name="40% - Accent4 3" xfId="221" xr:uid="{00000000-0005-0000-0000-0000DC000000}"/>
    <cellStyle name="40% - Accent4 3 2" xfId="222" xr:uid="{00000000-0005-0000-0000-0000DD000000}"/>
    <cellStyle name="40% - Accent4 4" xfId="223" xr:uid="{00000000-0005-0000-0000-0000DE000000}"/>
    <cellStyle name="40% - Accent4 5" xfId="224" xr:uid="{00000000-0005-0000-0000-0000DF000000}"/>
    <cellStyle name="40% - Accent4 6" xfId="225" xr:uid="{00000000-0005-0000-0000-0000E0000000}"/>
    <cellStyle name="40% - Accent5" xfId="226" xr:uid="{00000000-0005-0000-0000-0000E1000000}"/>
    <cellStyle name="40% - Accent5 1" xfId="227" xr:uid="{00000000-0005-0000-0000-0000E2000000}"/>
    <cellStyle name="40% - Accent5 1 1" xfId="228" xr:uid="{00000000-0005-0000-0000-0000E3000000}"/>
    <cellStyle name="40% - Accent5 1_HRVATSKE_SUME_71_5.Privremena" xfId="229" xr:uid="{00000000-0005-0000-0000-0000E4000000}"/>
    <cellStyle name="40% - Accent5 2" xfId="230" xr:uid="{00000000-0005-0000-0000-0000E5000000}"/>
    <cellStyle name="40% - Accent5 2 2" xfId="231" xr:uid="{00000000-0005-0000-0000-0000E6000000}"/>
    <cellStyle name="40% - Accent5 2 2 2" xfId="232" xr:uid="{00000000-0005-0000-0000-0000E7000000}"/>
    <cellStyle name="40% - Accent5 2 3" xfId="233" xr:uid="{00000000-0005-0000-0000-0000E8000000}"/>
    <cellStyle name="40% - Accent5 2 4" xfId="234" xr:uid="{00000000-0005-0000-0000-0000E9000000}"/>
    <cellStyle name="40% - Accent5 2 5" xfId="235" xr:uid="{00000000-0005-0000-0000-0000EA000000}"/>
    <cellStyle name="40% - Accent5 3" xfId="236" xr:uid="{00000000-0005-0000-0000-0000EB000000}"/>
    <cellStyle name="40% - Accent5 3 2" xfId="237" xr:uid="{00000000-0005-0000-0000-0000EC000000}"/>
    <cellStyle name="40% - Accent5 4" xfId="238" xr:uid="{00000000-0005-0000-0000-0000ED000000}"/>
    <cellStyle name="40% - Accent5 5" xfId="239" xr:uid="{00000000-0005-0000-0000-0000EE000000}"/>
    <cellStyle name="40% - Accent5 6" xfId="240" xr:uid="{00000000-0005-0000-0000-0000EF000000}"/>
    <cellStyle name="40% - Accent6" xfId="241" xr:uid="{00000000-0005-0000-0000-0000F0000000}"/>
    <cellStyle name="40% - Accent6 1" xfId="242" xr:uid="{00000000-0005-0000-0000-0000F1000000}"/>
    <cellStyle name="40% - Accent6 1 1" xfId="243" xr:uid="{00000000-0005-0000-0000-0000F2000000}"/>
    <cellStyle name="40% - Accent6 1_HRVATSKE_SUME_71_5.Privremena" xfId="244" xr:uid="{00000000-0005-0000-0000-0000F3000000}"/>
    <cellStyle name="40% - Accent6 2" xfId="245" xr:uid="{00000000-0005-0000-0000-0000F4000000}"/>
    <cellStyle name="40% - Accent6 2 2" xfId="246" xr:uid="{00000000-0005-0000-0000-0000F5000000}"/>
    <cellStyle name="40% - Accent6 2 2 2" xfId="247" xr:uid="{00000000-0005-0000-0000-0000F6000000}"/>
    <cellStyle name="40% - Accent6 2 3" xfId="248" xr:uid="{00000000-0005-0000-0000-0000F7000000}"/>
    <cellStyle name="40% - Accent6 2 4" xfId="249" xr:uid="{00000000-0005-0000-0000-0000F8000000}"/>
    <cellStyle name="40% - Accent6 2 5" xfId="250" xr:uid="{00000000-0005-0000-0000-0000F9000000}"/>
    <cellStyle name="40% - Accent6 3" xfId="251" xr:uid="{00000000-0005-0000-0000-0000FA000000}"/>
    <cellStyle name="40% - Accent6 3 2" xfId="252" xr:uid="{00000000-0005-0000-0000-0000FB000000}"/>
    <cellStyle name="40% - Accent6 4" xfId="253" xr:uid="{00000000-0005-0000-0000-0000FC000000}"/>
    <cellStyle name="40% - Accent6 5" xfId="254" xr:uid="{00000000-0005-0000-0000-0000FD000000}"/>
    <cellStyle name="40% - Accent6 6" xfId="255" xr:uid="{00000000-0005-0000-0000-0000FE000000}"/>
    <cellStyle name="40% - Akzent1" xfId="256" xr:uid="{00000000-0005-0000-0000-0000FF000000}"/>
    <cellStyle name="40% - Akzent1 2" xfId="257" xr:uid="{00000000-0005-0000-0000-000000010000}"/>
    <cellStyle name="40% - Akzent2" xfId="258" xr:uid="{00000000-0005-0000-0000-000001010000}"/>
    <cellStyle name="40% - Akzent2 2" xfId="259" xr:uid="{00000000-0005-0000-0000-000002010000}"/>
    <cellStyle name="40% - Akzent3" xfId="260" xr:uid="{00000000-0005-0000-0000-000003010000}"/>
    <cellStyle name="40% - Akzent3 2" xfId="261" xr:uid="{00000000-0005-0000-0000-000004010000}"/>
    <cellStyle name="40% - Akzent4" xfId="262" xr:uid="{00000000-0005-0000-0000-000005010000}"/>
    <cellStyle name="40% - Akzent4 2" xfId="263" xr:uid="{00000000-0005-0000-0000-000006010000}"/>
    <cellStyle name="40% - Akzent5" xfId="264" xr:uid="{00000000-0005-0000-0000-000007010000}"/>
    <cellStyle name="40% - Akzent5 2" xfId="265" xr:uid="{00000000-0005-0000-0000-000008010000}"/>
    <cellStyle name="40% - Akzent6" xfId="266" xr:uid="{00000000-0005-0000-0000-000009010000}"/>
    <cellStyle name="40% - Akzent6 2" xfId="267" xr:uid="{00000000-0005-0000-0000-00000A010000}"/>
    <cellStyle name="40% - Isticanje1 2" xfId="268" xr:uid="{00000000-0005-0000-0000-00000B010000}"/>
    <cellStyle name="40% - Isticanje1 2 2" xfId="269" xr:uid="{00000000-0005-0000-0000-00000C010000}"/>
    <cellStyle name="40% - Isticanje1 2 2 2" xfId="270" xr:uid="{00000000-0005-0000-0000-00000D010000}"/>
    <cellStyle name="40% - Isticanje1 2 3" xfId="271" xr:uid="{00000000-0005-0000-0000-00000E010000}"/>
    <cellStyle name="40% - Isticanje1 3" xfId="272" xr:uid="{00000000-0005-0000-0000-00000F010000}"/>
    <cellStyle name="40% - Isticanje2 1" xfId="273" xr:uid="{00000000-0005-0000-0000-000010010000}"/>
    <cellStyle name="40% - Isticanje2 2" xfId="274" xr:uid="{00000000-0005-0000-0000-000011010000}"/>
    <cellStyle name="40% - Isticanje2 2 2" xfId="275" xr:uid="{00000000-0005-0000-0000-000012010000}"/>
    <cellStyle name="40% - Isticanje2 3" xfId="276" xr:uid="{00000000-0005-0000-0000-000013010000}"/>
    <cellStyle name="40% - Isticanje2 3 2" xfId="277" xr:uid="{00000000-0005-0000-0000-000014010000}"/>
    <cellStyle name="40% - Isticanje2 4" xfId="278" xr:uid="{00000000-0005-0000-0000-000015010000}"/>
    <cellStyle name="40% - Isticanje3 1" xfId="279" xr:uid="{00000000-0005-0000-0000-000016010000}"/>
    <cellStyle name="40% - Isticanje3 2" xfId="280" xr:uid="{00000000-0005-0000-0000-000017010000}"/>
    <cellStyle name="40% - Isticanje3 2 2" xfId="281" xr:uid="{00000000-0005-0000-0000-000018010000}"/>
    <cellStyle name="40% - Isticanje3 3" xfId="282" xr:uid="{00000000-0005-0000-0000-000019010000}"/>
    <cellStyle name="40% - Isticanje3 3 2" xfId="283" xr:uid="{00000000-0005-0000-0000-00001A010000}"/>
    <cellStyle name="40% - Isticanje3 4" xfId="284" xr:uid="{00000000-0005-0000-0000-00001B010000}"/>
    <cellStyle name="40% - Isticanje4 1" xfId="285" xr:uid="{00000000-0005-0000-0000-00001C010000}"/>
    <cellStyle name="40% - Isticanje4 2" xfId="286" xr:uid="{00000000-0005-0000-0000-00001D010000}"/>
    <cellStyle name="40% - Isticanje4 2 2" xfId="287" xr:uid="{00000000-0005-0000-0000-00001E010000}"/>
    <cellStyle name="40% - Isticanje4 3" xfId="288" xr:uid="{00000000-0005-0000-0000-00001F010000}"/>
    <cellStyle name="40% - Isticanje4 3 2" xfId="289" xr:uid="{00000000-0005-0000-0000-000020010000}"/>
    <cellStyle name="40% - Isticanje4 4" xfId="290" xr:uid="{00000000-0005-0000-0000-000021010000}"/>
    <cellStyle name="40% - Isticanje5 1" xfId="291" xr:uid="{00000000-0005-0000-0000-000022010000}"/>
    <cellStyle name="40% - Isticanje5 2" xfId="292" xr:uid="{00000000-0005-0000-0000-000023010000}"/>
    <cellStyle name="40% - Isticanje5 2 2" xfId="293" xr:uid="{00000000-0005-0000-0000-000024010000}"/>
    <cellStyle name="40% - Isticanje5 3" xfId="294" xr:uid="{00000000-0005-0000-0000-000025010000}"/>
    <cellStyle name="40% - Isticanje5 4" xfId="295" xr:uid="{00000000-0005-0000-0000-000026010000}"/>
    <cellStyle name="40% - Isticanje6 1" xfId="296" xr:uid="{00000000-0005-0000-0000-000027010000}"/>
    <cellStyle name="40% - Isticanje6 2" xfId="297" xr:uid="{00000000-0005-0000-0000-000028010000}"/>
    <cellStyle name="40% - Isticanje6 2 2" xfId="298" xr:uid="{00000000-0005-0000-0000-000029010000}"/>
    <cellStyle name="40% - Isticanje6 3" xfId="299" xr:uid="{00000000-0005-0000-0000-00002A010000}"/>
    <cellStyle name="40% - Isticanje6 3 2" xfId="300" xr:uid="{00000000-0005-0000-0000-00002B010000}"/>
    <cellStyle name="40% - Isticanje6 4" xfId="301" xr:uid="{00000000-0005-0000-0000-00002C010000}"/>
    <cellStyle name="40% - Naglasak1" xfId="302" xr:uid="{00000000-0005-0000-0000-00002D010000}"/>
    <cellStyle name="40% - Naglasak1 1" xfId="303" xr:uid="{00000000-0005-0000-0000-00002E010000}"/>
    <cellStyle name="40% - Naglasak1 2" xfId="304" xr:uid="{00000000-0005-0000-0000-00002F010000}"/>
    <cellStyle name="40% - Naglasak1 3" xfId="305" xr:uid="{00000000-0005-0000-0000-000030010000}"/>
    <cellStyle name="40% - Naglasak1 3 2" xfId="306" xr:uid="{00000000-0005-0000-0000-000031010000}"/>
    <cellStyle name="40% - Naglasak1_HRVATSKE_SUME_71_5.Privremena" xfId="307" xr:uid="{00000000-0005-0000-0000-000032010000}"/>
    <cellStyle name="60% - Accent1" xfId="308" xr:uid="{00000000-0005-0000-0000-000033010000}"/>
    <cellStyle name="60% - Accent1 1" xfId="309" xr:uid="{00000000-0005-0000-0000-000034010000}"/>
    <cellStyle name="60% - Accent1 1 1" xfId="310" xr:uid="{00000000-0005-0000-0000-000035010000}"/>
    <cellStyle name="60% - Accent1 2" xfId="311" xr:uid="{00000000-0005-0000-0000-000036010000}"/>
    <cellStyle name="60% - Accent1 2 2" xfId="312" xr:uid="{00000000-0005-0000-0000-000037010000}"/>
    <cellStyle name="60% - Accent1 2 3" xfId="313" xr:uid="{00000000-0005-0000-0000-000038010000}"/>
    <cellStyle name="60% - Accent1 3" xfId="314" xr:uid="{00000000-0005-0000-0000-000039010000}"/>
    <cellStyle name="60% - Accent1 3 2" xfId="315" xr:uid="{00000000-0005-0000-0000-00003A010000}"/>
    <cellStyle name="60% - Accent1 4" xfId="316" xr:uid="{00000000-0005-0000-0000-00003B010000}"/>
    <cellStyle name="60% - Accent1 5" xfId="317" xr:uid="{00000000-0005-0000-0000-00003C010000}"/>
    <cellStyle name="60% - Accent1 6" xfId="318" xr:uid="{00000000-0005-0000-0000-00003D010000}"/>
    <cellStyle name="60% - Accent2" xfId="319" xr:uid="{00000000-0005-0000-0000-00003E010000}"/>
    <cellStyle name="60% - Accent2 1" xfId="320" xr:uid="{00000000-0005-0000-0000-00003F010000}"/>
    <cellStyle name="60% - Accent2 1 1" xfId="321" xr:uid="{00000000-0005-0000-0000-000040010000}"/>
    <cellStyle name="60% - Accent2 2" xfId="322" xr:uid="{00000000-0005-0000-0000-000041010000}"/>
    <cellStyle name="60% - Accent2 2 2" xfId="323" xr:uid="{00000000-0005-0000-0000-000042010000}"/>
    <cellStyle name="60% - Accent2 2 3" xfId="324" xr:uid="{00000000-0005-0000-0000-000043010000}"/>
    <cellStyle name="60% - Accent2 3" xfId="325" xr:uid="{00000000-0005-0000-0000-000044010000}"/>
    <cellStyle name="60% - Accent2 3 2" xfId="326" xr:uid="{00000000-0005-0000-0000-000045010000}"/>
    <cellStyle name="60% - Accent2 4" xfId="327" xr:uid="{00000000-0005-0000-0000-000046010000}"/>
    <cellStyle name="60% - Accent2 5" xfId="328" xr:uid="{00000000-0005-0000-0000-000047010000}"/>
    <cellStyle name="60% - Accent2 6" xfId="329" xr:uid="{00000000-0005-0000-0000-000048010000}"/>
    <cellStyle name="60% - Accent3" xfId="330" xr:uid="{00000000-0005-0000-0000-000049010000}"/>
    <cellStyle name="60% - Accent3 1" xfId="331" xr:uid="{00000000-0005-0000-0000-00004A010000}"/>
    <cellStyle name="60% - Accent3 1 1" xfId="332" xr:uid="{00000000-0005-0000-0000-00004B010000}"/>
    <cellStyle name="60% - Accent3 2" xfId="333" xr:uid="{00000000-0005-0000-0000-00004C010000}"/>
    <cellStyle name="60% - Accent3 2 2" xfId="334" xr:uid="{00000000-0005-0000-0000-00004D010000}"/>
    <cellStyle name="60% - Accent3 2 3" xfId="335" xr:uid="{00000000-0005-0000-0000-00004E010000}"/>
    <cellStyle name="60% - Accent3 3" xfId="336" xr:uid="{00000000-0005-0000-0000-00004F010000}"/>
    <cellStyle name="60% - Accent3 3 2" xfId="337" xr:uid="{00000000-0005-0000-0000-000050010000}"/>
    <cellStyle name="60% - Accent3 4" xfId="338" xr:uid="{00000000-0005-0000-0000-000051010000}"/>
    <cellStyle name="60% - Accent3 5" xfId="339" xr:uid="{00000000-0005-0000-0000-000052010000}"/>
    <cellStyle name="60% - Accent3 6" xfId="340" xr:uid="{00000000-0005-0000-0000-000053010000}"/>
    <cellStyle name="60% - Accent4" xfId="341" xr:uid="{00000000-0005-0000-0000-000054010000}"/>
    <cellStyle name="60% - Accent4 1" xfId="342" xr:uid="{00000000-0005-0000-0000-000055010000}"/>
    <cellStyle name="60% - Accent4 1 1" xfId="343" xr:uid="{00000000-0005-0000-0000-000056010000}"/>
    <cellStyle name="60% - Accent4 2" xfId="344" xr:uid="{00000000-0005-0000-0000-000057010000}"/>
    <cellStyle name="60% - Accent4 2 2" xfId="345" xr:uid="{00000000-0005-0000-0000-000058010000}"/>
    <cellStyle name="60% - Accent4 2 3" xfId="346" xr:uid="{00000000-0005-0000-0000-000059010000}"/>
    <cellStyle name="60% - Accent4 3" xfId="347" xr:uid="{00000000-0005-0000-0000-00005A010000}"/>
    <cellStyle name="60% - Accent4 3 2" xfId="348" xr:uid="{00000000-0005-0000-0000-00005B010000}"/>
    <cellStyle name="60% - Accent4 4" xfId="349" xr:uid="{00000000-0005-0000-0000-00005C010000}"/>
    <cellStyle name="60% - Accent4 5" xfId="350" xr:uid="{00000000-0005-0000-0000-00005D010000}"/>
    <cellStyle name="60% - Accent4 6" xfId="351" xr:uid="{00000000-0005-0000-0000-00005E010000}"/>
    <cellStyle name="60% - Accent5" xfId="352" xr:uid="{00000000-0005-0000-0000-00005F010000}"/>
    <cellStyle name="60% - Accent5 1" xfId="353" xr:uid="{00000000-0005-0000-0000-000060010000}"/>
    <cellStyle name="60% - Accent5 1 1" xfId="354" xr:uid="{00000000-0005-0000-0000-000061010000}"/>
    <cellStyle name="60% - Accent5 2" xfId="355" xr:uid="{00000000-0005-0000-0000-000062010000}"/>
    <cellStyle name="60% - Accent5 2 2" xfId="356" xr:uid="{00000000-0005-0000-0000-000063010000}"/>
    <cellStyle name="60% - Accent5 2 3" xfId="357" xr:uid="{00000000-0005-0000-0000-000064010000}"/>
    <cellStyle name="60% - Accent5 3" xfId="358" xr:uid="{00000000-0005-0000-0000-000065010000}"/>
    <cellStyle name="60% - Accent5 3 2" xfId="359" xr:uid="{00000000-0005-0000-0000-000066010000}"/>
    <cellStyle name="60% - Accent5 4" xfId="360" xr:uid="{00000000-0005-0000-0000-000067010000}"/>
    <cellStyle name="60% - Accent5 5" xfId="361" xr:uid="{00000000-0005-0000-0000-000068010000}"/>
    <cellStyle name="60% - Accent5 6" xfId="362" xr:uid="{00000000-0005-0000-0000-000069010000}"/>
    <cellStyle name="60% - Accent6" xfId="363" xr:uid="{00000000-0005-0000-0000-00006A010000}"/>
    <cellStyle name="60% - Accent6 1" xfId="364" xr:uid="{00000000-0005-0000-0000-00006B010000}"/>
    <cellStyle name="60% - Accent6 1 1" xfId="365" xr:uid="{00000000-0005-0000-0000-00006C010000}"/>
    <cellStyle name="60% - Accent6 2" xfId="366" xr:uid="{00000000-0005-0000-0000-00006D010000}"/>
    <cellStyle name="60% - Accent6 2 2" xfId="367" xr:uid="{00000000-0005-0000-0000-00006E010000}"/>
    <cellStyle name="60% - Accent6 2 3" xfId="368" xr:uid="{00000000-0005-0000-0000-00006F010000}"/>
    <cellStyle name="60% - Accent6 3" xfId="369" xr:uid="{00000000-0005-0000-0000-000070010000}"/>
    <cellStyle name="60% - Accent6 3 2" xfId="370" xr:uid="{00000000-0005-0000-0000-000071010000}"/>
    <cellStyle name="60% - Accent6 4" xfId="371" xr:uid="{00000000-0005-0000-0000-000072010000}"/>
    <cellStyle name="60% - Accent6 5" xfId="372" xr:uid="{00000000-0005-0000-0000-000073010000}"/>
    <cellStyle name="60% - Accent6 6" xfId="373" xr:uid="{00000000-0005-0000-0000-000074010000}"/>
    <cellStyle name="60% - Akzent1" xfId="374" xr:uid="{00000000-0005-0000-0000-000075010000}"/>
    <cellStyle name="60% - Akzent1 2" xfId="375" xr:uid="{00000000-0005-0000-0000-000076010000}"/>
    <cellStyle name="60% - Akzent2" xfId="376" xr:uid="{00000000-0005-0000-0000-000077010000}"/>
    <cellStyle name="60% - Akzent2 2" xfId="377" xr:uid="{00000000-0005-0000-0000-000078010000}"/>
    <cellStyle name="60% - Akzent3" xfId="378" xr:uid="{00000000-0005-0000-0000-000079010000}"/>
    <cellStyle name="60% - Akzent3 2" xfId="379" xr:uid="{00000000-0005-0000-0000-00007A010000}"/>
    <cellStyle name="60% - Akzent4" xfId="380" xr:uid="{00000000-0005-0000-0000-00007B010000}"/>
    <cellStyle name="60% - Akzent4 2" xfId="381" xr:uid="{00000000-0005-0000-0000-00007C010000}"/>
    <cellStyle name="60% - Akzent5" xfId="382" xr:uid="{00000000-0005-0000-0000-00007D010000}"/>
    <cellStyle name="60% - Akzent5 2" xfId="383" xr:uid="{00000000-0005-0000-0000-00007E010000}"/>
    <cellStyle name="60% - Akzent6" xfId="384" xr:uid="{00000000-0005-0000-0000-00007F010000}"/>
    <cellStyle name="60% - Akzent6 2" xfId="385" xr:uid="{00000000-0005-0000-0000-000080010000}"/>
    <cellStyle name="60% - Isticanje1 1" xfId="386" xr:uid="{00000000-0005-0000-0000-000081010000}"/>
    <cellStyle name="60% - Isticanje1 2" xfId="387" xr:uid="{00000000-0005-0000-0000-000082010000}"/>
    <cellStyle name="60% - Isticanje1 2 2" xfId="388" xr:uid="{00000000-0005-0000-0000-000083010000}"/>
    <cellStyle name="60% - Isticanje1 3" xfId="389" xr:uid="{00000000-0005-0000-0000-000084010000}"/>
    <cellStyle name="60% - Isticanje1 3 2" xfId="390" xr:uid="{00000000-0005-0000-0000-000085010000}"/>
    <cellStyle name="60% - Isticanje2 1" xfId="391" xr:uid="{00000000-0005-0000-0000-000086010000}"/>
    <cellStyle name="60% - Isticanje2 2" xfId="392" xr:uid="{00000000-0005-0000-0000-000087010000}"/>
    <cellStyle name="60% - Isticanje2 2 2" xfId="393" xr:uid="{00000000-0005-0000-0000-000088010000}"/>
    <cellStyle name="60% - Isticanje2 3" xfId="394" xr:uid="{00000000-0005-0000-0000-000089010000}"/>
    <cellStyle name="60% - Isticanje2 3 2" xfId="395" xr:uid="{00000000-0005-0000-0000-00008A010000}"/>
    <cellStyle name="60% - Isticanje3 1" xfId="396" xr:uid="{00000000-0005-0000-0000-00008B010000}"/>
    <cellStyle name="60% - Isticanje3 2" xfId="397" xr:uid="{00000000-0005-0000-0000-00008C010000}"/>
    <cellStyle name="60% - Isticanje3 2 2" xfId="398" xr:uid="{00000000-0005-0000-0000-00008D010000}"/>
    <cellStyle name="60% - Isticanje3 3" xfId="399" xr:uid="{00000000-0005-0000-0000-00008E010000}"/>
    <cellStyle name="60% - Isticanje3 3 2" xfId="400" xr:uid="{00000000-0005-0000-0000-00008F010000}"/>
    <cellStyle name="60% - Isticanje4 1" xfId="401" xr:uid="{00000000-0005-0000-0000-000090010000}"/>
    <cellStyle name="60% - Isticanje4 2" xfId="402" xr:uid="{00000000-0005-0000-0000-000091010000}"/>
    <cellStyle name="60% - Isticanje4 2 2" xfId="403" xr:uid="{00000000-0005-0000-0000-000092010000}"/>
    <cellStyle name="60% - Isticanje4 3" xfId="404" xr:uid="{00000000-0005-0000-0000-000093010000}"/>
    <cellStyle name="60% - Isticanje4 3 2" xfId="405" xr:uid="{00000000-0005-0000-0000-000094010000}"/>
    <cellStyle name="60% - Isticanje5 1" xfId="406" xr:uid="{00000000-0005-0000-0000-000095010000}"/>
    <cellStyle name="60% - Isticanje5 2" xfId="407" xr:uid="{00000000-0005-0000-0000-000096010000}"/>
    <cellStyle name="60% - Isticanje5 2 2" xfId="408" xr:uid="{00000000-0005-0000-0000-000097010000}"/>
    <cellStyle name="60% - Isticanje5 3" xfId="409" xr:uid="{00000000-0005-0000-0000-000098010000}"/>
    <cellStyle name="60% - Isticanje5 3 2" xfId="410" xr:uid="{00000000-0005-0000-0000-000099010000}"/>
    <cellStyle name="60% - Isticanje6 1" xfId="411" xr:uid="{00000000-0005-0000-0000-00009A010000}"/>
    <cellStyle name="60% - Isticanje6 2" xfId="412" xr:uid="{00000000-0005-0000-0000-00009B010000}"/>
    <cellStyle name="60% - Isticanje6 2 2" xfId="413" xr:uid="{00000000-0005-0000-0000-00009C010000}"/>
    <cellStyle name="60% - Isticanje6 3" xfId="414" xr:uid="{00000000-0005-0000-0000-00009D010000}"/>
    <cellStyle name="60% - Isticanje6 3 2" xfId="415" xr:uid="{00000000-0005-0000-0000-00009E010000}"/>
    <cellStyle name="A4 Small 210 x 297 mm" xfId="416" xr:uid="{00000000-0005-0000-0000-00009F010000}"/>
    <cellStyle name="A4 Small 210 x 297 mm 2" xfId="417" xr:uid="{00000000-0005-0000-0000-0000A0010000}"/>
    <cellStyle name="Accent1" xfId="418" xr:uid="{00000000-0005-0000-0000-0000A1010000}"/>
    <cellStyle name="Accent1 - 20%" xfId="419" xr:uid="{00000000-0005-0000-0000-0000A2010000}"/>
    <cellStyle name="Accent1 - 20% 2" xfId="420" xr:uid="{00000000-0005-0000-0000-0000A3010000}"/>
    <cellStyle name="Accent1 - 40%" xfId="421" xr:uid="{00000000-0005-0000-0000-0000A4010000}"/>
    <cellStyle name="Accent1 - 40% 2" xfId="422" xr:uid="{00000000-0005-0000-0000-0000A5010000}"/>
    <cellStyle name="Accent1 - 60%" xfId="423" xr:uid="{00000000-0005-0000-0000-0000A6010000}"/>
    <cellStyle name="Accent1 - 60% 2" xfId="424" xr:uid="{00000000-0005-0000-0000-0000A7010000}"/>
    <cellStyle name="Accent1 1" xfId="425" xr:uid="{00000000-0005-0000-0000-0000A8010000}"/>
    <cellStyle name="Accent1 1 1" xfId="426" xr:uid="{00000000-0005-0000-0000-0000A9010000}"/>
    <cellStyle name="Accent1 2" xfId="427" xr:uid="{00000000-0005-0000-0000-0000AA010000}"/>
    <cellStyle name="Accent1 2 2" xfId="428" xr:uid="{00000000-0005-0000-0000-0000AB010000}"/>
    <cellStyle name="Accent1 2 2 2" xfId="429" xr:uid="{00000000-0005-0000-0000-0000AC010000}"/>
    <cellStyle name="Accent1 2 3" xfId="430" xr:uid="{00000000-0005-0000-0000-0000AD010000}"/>
    <cellStyle name="Accent1 2 4" xfId="431" xr:uid="{00000000-0005-0000-0000-0000AE010000}"/>
    <cellStyle name="Accent1 3" xfId="432" xr:uid="{00000000-0005-0000-0000-0000AF010000}"/>
    <cellStyle name="Accent1 3 2" xfId="433" xr:uid="{00000000-0005-0000-0000-0000B0010000}"/>
    <cellStyle name="Accent1 3 3" xfId="434" xr:uid="{00000000-0005-0000-0000-0000B1010000}"/>
    <cellStyle name="Accent1 4" xfId="435" xr:uid="{00000000-0005-0000-0000-0000B2010000}"/>
    <cellStyle name="Accent1 4 2" xfId="436" xr:uid="{00000000-0005-0000-0000-0000B3010000}"/>
    <cellStyle name="Accent1 5" xfId="437" xr:uid="{00000000-0005-0000-0000-0000B4010000}"/>
    <cellStyle name="Accent1 6" xfId="438" xr:uid="{00000000-0005-0000-0000-0000B5010000}"/>
    <cellStyle name="Accent2" xfId="439" xr:uid="{00000000-0005-0000-0000-0000B6010000}"/>
    <cellStyle name="Accent2 - 20%" xfId="440" xr:uid="{00000000-0005-0000-0000-0000B7010000}"/>
    <cellStyle name="Accent2 - 20% 2" xfId="441" xr:uid="{00000000-0005-0000-0000-0000B8010000}"/>
    <cellStyle name="Accent2 - 40%" xfId="442" xr:uid="{00000000-0005-0000-0000-0000B9010000}"/>
    <cellStyle name="Accent2 - 40% 2" xfId="443" xr:uid="{00000000-0005-0000-0000-0000BA010000}"/>
    <cellStyle name="Accent2 - 60%" xfId="444" xr:uid="{00000000-0005-0000-0000-0000BB010000}"/>
    <cellStyle name="Accent2 - 60% 2" xfId="445" xr:uid="{00000000-0005-0000-0000-0000BC010000}"/>
    <cellStyle name="Accent2 1" xfId="446" xr:uid="{00000000-0005-0000-0000-0000BD010000}"/>
    <cellStyle name="Accent2 1 1" xfId="447" xr:uid="{00000000-0005-0000-0000-0000BE010000}"/>
    <cellStyle name="Accent2 2" xfId="448" xr:uid="{00000000-0005-0000-0000-0000BF010000}"/>
    <cellStyle name="Accent2 2 2" xfId="449" xr:uid="{00000000-0005-0000-0000-0000C0010000}"/>
    <cellStyle name="Accent2 2 2 2" xfId="450" xr:uid="{00000000-0005-0000-0000-0000C1010000}"/>
    <cellStyle name="Accent2 2 3" xfId="451" xr:uid="{00000000-0005-0000-0000-0000C2010000}"/>
    <cellStyle name="Accent2 2 4" xfId="452" xr:uid="{00000000-0005-0000-0000-0000C3010000}"/>
    <cellStyle name="Accent2 3" xfId="453" xr:uid="{00000000-0005-0000-0000-0000C4010000}"/>
    <cellStyle name="Accent2 3 2" xfId="454" xr:uid="{00000000-0005-0000-0000-0000C5010000}"/>
    <cellStyle name="Accent2 3 3" xfId="455" xr:uid="{00000000-0005-0000-0000-0000C6010000}"/>
    <cellStyle name="Accent2 4" xfId="456" xr:uid="{00000000-0005-0000-0000-0000C7010000}"/>
    <cellStyle name="Accent2 4 2" xfId="457" xr:uid="{00000000-0005-0000-0000-0000C8010000}"/>
    <cellStyle name="Accent2 5" xfId="458" xr:uid="{00000000-0005-0000-0000-0000C9010000}"/>
    <cellStyle name="Accent2 6" xfId="459" xr:uid="{00000000-0005-0000-0000-0000CA010000}"/>
    <cellStyle name="Accent3" xfId="460" xr:uid="{00000000-0005-0000-0000-0000CB010000}"/>
    <cellStyle name="Accent3 - 20%" xfId="461" xr:uid="{00000000-0005-0000-0000-0000CC010000}"/>
    <cellStyle name="Accent3 - 20% 2" xfId="462" xr:uid="{00000000-0005-0000-0000-0000CD010000}"/>
    <cellStyle name="Accent3 - 40%" xfId="463" xr:uid="{00000000-0005-0000-0000-0000CE010000}"/>
    <cellStyle name="Accent3 - 40% 2" xfId="464" xr:uid="{00000000-0005-0000-0000-0000CF010000}"/>
    <cellStyle name="Accent3 - 60%" xfId="465" xr:uid="{00000000-0005-0000-0000-0000D0010000}"/>
    <cellStyle name="Accent3 - 60% 2" xfId="466" xr:uid="{00000000-0005-0000-0000-0000D1010000}"/>
    <cellStyle name="Accent3 1" xfId="467" xr:uid="{00000000-0005-0000-0000-0000D2010000}"/>
    <cellStyle name="Accent3 1 1" xfId="468" xr:uid="{00000000-0005-0000-0000-0000D3010000}"/>
    <cellStyle name="Accent3 2" xfId="469" xr:uid="{00000000-0005-0000-0000-0000D4010000}"/>
    <cellStyle name="Accent3 2 2" xfId="470" xr:uid="{00000000-0005-0000-0000-0000D5010000}"/>
    <cellStyle name="Accent3 2 2 2" xfId="471" xr:uid="{00000000-0005-0000-0000-0000D6010000}"/>
    <cellStyle name="Accent3 2 3" xfId="472" xr:uid="{00000000-0005-0000-0000-0000D7010000}"/>
    <cellStyle name="Accent3 2 4" xfId="473" xr:uid="{00000000-0005-0000-0000-0000D8010000}"/>
    <cellStyle name="Accent3 3" xfId="474" xr:uid="{00000000-0005-0000-0000-0000D9010000}"/>
    <cellStyle name="Accent3 3 2" xfId="475" xr:uid="{00000000-0005-0000-0000-0000DA010000}"/>
    <cellStyle name="Accent3 3 3" xfId="476" xr:uid="{00000000-0005-0000-0000-0000DB010000}"/>
    <cellStyle name="Accent3 4" xfId="477" xr:uid="{00000000-0005-0000-0000-0000DC010000}"/>
    <cellStyle name="Accent3 4 2" xfId="478" xr:uid="{00000000-0005-0000-0000-0000DD010000}"/>
    <cellStyle name="Accent3 5" xfId="479" xr:uid="{00000000-0005-0000-0000-0000DE010000}"/>
    <cellStyle name="Accent3 6" xfId="480" xr:uid="{00000000-0005-0000-0000-0000DF010000}"/>
    <cellStyle name="Accent4" xfId="481" xr:uid="{00000000-0005-0000-0000-0000E0010000}"/>
    <cellStyle name="Accent4 - 20%" xfId="482" xr:uid="{00000000-0005-0000-0000-0000E1010000}"/>
    <cellStyle name="Accent4 - 20% 2" xfId="483" xr:uid="{00000000-0005-0000-0000-0000E2010000}"/>
    <cellStyle name="Accent4 - 40%" xfId="484" xr:uid="{00000000-0005-0000-0000-0000E3010000}"/>
    <cellStyle name="Accent4 - 40% 2" xfId="485" xr:uid="{00000000-0005-0000-0000-0000E4010000}"/>
    <cellStyle name="Accent4 - 60%" xfId="486" xr:uid="{00000000-0005-0000-0000-0000E5010000}"/>
    <cellStyle name="Accent4 - 60% 2" xfId="487" xr:uid="{00000000-0005-0000-0000-0000E6010000}"/>
    <cellStyle name="Accent4 1" xfId="488" xr:uid="{00000000-0005-0000-0000-0000E7010000}"/>
    <cellStyle name="Accent4 1 1" xfId="489" xr:uid="{00000000-0005-0000-0000-0000E8010000}"/>
    <cellStyle name="Accent4 2" xfId="490" xr:uid="{00000000-0005-0000-0000-0000E9010000}"/>
    <cellStyle name="Accent4 2 2" xfId="491" xr:uid="{00000000-0005-0000-0000-0000EA010000}"/>
    <cellStyle name="Accent4 2 2 2" xfId="492" xr:uid="{00000000-0005-0000-0000-0000EB010000}"/>
    <cellStyle name="Accent4 2 3" xfId="493" xr:uid="{00000000-0005-0000-0000-0000EC010000}"/>
    <cellStyle name="Accent4 2 4" xfId="494" xr:uid="{00000000-0005-0000-0000-0000ED010000}"/>
    <cellStyle name="Accent4 3" xfId="495" xr:uid="{00000000-0005-0000-0000-0000EE010000}"/>
    <cellStyle name="Accent4 3 2" xfId="496" xr:uid="{00000000-0005-0000-0000-0000EF010000}"/>
    <cellStyle name="Accent4 3 3" xfId="497" xr:uid="{00000000-0005-0000-0000-0000F0010000}"/>
    <cellStyle name="Accent4 4" xfId="498" xr:uid="{00000000-0005-0000-0000-0000F1010000}"/>
    <cellStyle name="Accent4 4 2" xfId="499" xr:uid="{00000000-0005-0000-0000-0000F2010000}"/>
    <cellStyle name="Accent4 5" xfId="500" xr:uid="{00000000-0005-0000-0000-0000F3010000}"/>
    <cellStyle name="Accent4 6" xfId="501" xr:uid="{00000000-0005-0000-0000-0000F4010000}"/>
    <cellStyle name="Accent5" xfId="502" xr:uid="{00000000-0005-0000-0000-0000F5010000}"/>
    <cellStyle name="Accent5 - 20%" xfId="503" xr:uid="{00000000-0005-0000-0000-0000F6010000}"/>
    <cellStyle name="Accent5 - 20% 2" xfId="504" xr:uid="{00000000-0005-0000-0000-0000F7010000}"/>
    <cellStyle name="Accent5 - 40%" xfId="505" xr:uid="{00000000-0005-0000-0000-0000F8010000}"/>
    <cellStyle name="Accent5 - 40% 2" xfId="506" xr:uid="{00000000-0005-0000-0000-0000F9010000}"/>
    <cellStyle name="Accent5 - 60%" xfId="507" xr:uid="{00000000-0005-0000-0000-0000FA010000}"/>
    <cellStyle name="Accent5 - 60% 2" xfId="508" xr:uid="{00000000-0005-0000-0000-0000FB010000}"/>
    <cellStyle name="Accent5 1" xfId="509" xr:uid="{00000000-0005-0000-0000-0000FC010000}"/>
    <cellStyle name="Accent5 1 1" xfId="510" xr:uid="{00000000-0005-0000-0000-0000FD010000}"/>
    <cellStyle name="Accent5 2" xfId="511" xr:uid="{00000000-0005-0000-0000-0000FE010000}"/>
    <cellStyle name="Accent5 2 2" xfId="512" xr:uid="{00000000-0005-0000-0000-0000FF010000}"/>
    <cellStyle name="Accent5 2 2 2" xfId="513" xr:uid="{00000000-0005-0000-0000-000000020000}"/>
    <cellStyle name="Accent5 2 3" xfId="514" xr:uid="{00000000-0005-0000-0000-000001020000}"/>
    <cellStyle name="Accent5 2 4" xfId="515" xr:uid="{00000000-0005-0000-0000-000002020000}"/>
    <cellStyle name="Accent5 3" xfId="516" xr:uid="{00000000-0005-0000-0000-000003020000}"/>
    <cellStyle name="Accent5 3 2" xfId="517" xr:uid="{00000000-0005-0000-0000-000004020000}"/>
    <cellStyle name="Accent5 3 3" xfId="518" xr:uid="{00000000-0005-0000-0000-000005020000}"/>
    <cellStyle name="Accent5 4" xfId="519" xr:uid="{00000000-0005-0000-0000-000006020000}"/>
    <cellStyle name="Accent5 4 2" xfId="520" xr:uid="{00000000-0005-0000-0000-000007020000}"/>
    <cellStyle name="Accent5 5" xfId="521" xr:uid="{00000000-0005-0000-0000-000008020000}"/>
    <cellStyle name="Accent5 6" xfId="522" xr:uid="{00000000-0005-0000-0000-000009020000}"/>
    <cellStyle name="Accent6" xfId="523" xr:uid="{00000000-0005-0000-0000-00000A020000}"/>
    <cellStyle name="Accent6 - 20%" xfId="524" xr:uid="{00000000-0005-0000-0000-00000B020000}"/>
    <cellStyle name="Accent6 - 20% 2" xfId="525" xr:uid="{00000000-0005-0000-0000-00000C020000}"/>
    <cellStyle name="Accent6 - 40%" xfId="526" xr:uid="{00000000-0005-0000-0000-00000D020000}"/>
    <cellStyle name="Accent6 - 40% 2" xfId="527" xr:uid="{00000000-0005-0000-0000-00000E020000}"/>
    <cellStyle name="Accent6 - 60%" xfId="528" xr:uid="{00000000-0005-0000-0000-00000F020000}"/>
    <cellStyle name="Accent6 - 60% 2" xfId="529" xr:uid="{00000000-0005-0000-0000-000010020000}"/>
    <cellStyle name="Accent6 1" xfId="530" xr:uid="{00000000-0005-0000-0000-000011020000}"/>
    <cellStyle name="Accent6 1 1" xfId="531" xr:uid="{00000000-0005-0000-0000-000012020000}"/>
    <cellStyle name="Accent6 2" xfId="532" xr:uid="{00000000-0005-0000-0000-000013020000}"/>
    <cellStyle name="Accent6 2 2" xfId="533" xr:uid="{00000000-0005-0000-0000-000014020000}"/>
    <cellStyle name="Accent6 2 2 2" xfId="534" xr:uid="{00000000-0005-0000-0000-000015020000}"/>
    <cellStyle name="Accent6 2 3" xfId="535" xr:uid="{00000000-0005-0000-0000-000016020000}"/>
    <cellStyle name="Accent6 2 4" xfId="536" xr:uid="{00000000-0005-0000-0000-000017020000}"/>
    <cellStyle name="Accent6 3" xfId="537" xr:uid="{00000000-0005-0000-0000-000018020000}"/>
    <cellStyle name="Accent6 3 2" xfId="538" xr:uid="{00000000-0005-0000-0000-000019020000}"/>
    <cellStyle name="Accent6 3 3" xfId="539" xr:uid="{00000000-0005-0000-0000-00001A020000}"/>
    <cellStyle name="Accent6 4" xfId="540" xr:uid="{00000000-0005-0000-0000-00001B020000}"/>
    <cellStyle name="Accent6 4 2" xfId="541" xr:uid="{00000000-0005-0000-0000-00001C020000}"/>
    <cellStyle name="Accent6 5" xfId="542" xr:uid="{00000000-0005-0000-0000-00001D020000}"/>
    <cellStyle name="Accent6 6" xfId="543" xr:uid="{00000000-0005-0000-0000-00001E020000}"/>
    <cellStyle name="Akzent1" xfId="544" xr:uid="{00000000-0005-0000-0000-00001F020000}"/>
    <cellStyle name="Akzent1 2" xfId="545" xr:uid="{00000000-0005-0000-0000-000020020000}"/>
    <cellStyle name="Akzent2" xfId="546" xr:uid="{00000000-0005-0000-0000-000021020000}"/>
    <cellStyle name="Akzent2 2" xfId="547" xr:uid="{00000000-0005-0000-0000-000022020000}"/>
    <cellStyle name="Akzent3" xfId="548" xr:uid="{00000000-0005-0000-0000-000023020000}"/>
    <cellStyle name="Akzent3 2" xfId="549" xr:uid="{00000000-0005-0000-0000-000024020000}"/>
    <cellStyle name="Akzent4" xfId="550" xr:uid="{00000000-0005-0000-0000-000025020000}"/>
    <cellStyle name="Akzent4 2" xfId="551" xr:uid="{00000000-0005-0000-0000-000026020000}"/>
    <cellStyle name="Akzent5" xfId="552" xr:uid="{00000000-0005-0000-0000-000027020000}"/>
    <cellStyle name="Akzent5 2" xfId="553" xr:uid="{00000000-0005-0000-0000-000028020000}"/>
    <cellStyle name="Akzent6" xfId="554" xr:uid="{00000000-0005-0000-0000-000029020000}"/>
    <cellStyle name="Akzent6 2" xfId="555" xr:uid="{00000000-0005-0000-0000-00002A020000}"/>
    <cellStyle name="Ausgabe" xfId="556" xr:uid="{00000000-0005-0000-0000-00002B020000}"/>
    <cellStyle name="Ausgabe 2" xfId="557" xr:uid="{00000000-0005-0000-0000-00002C020000}"/>
    <cellStyle name="Ausgabe 3" xfId="558" xr:uid="{00000000-0005-0000-0000-00002D020000}"/>
    <cellStyle name="Bad" xfId="559" xr:uid="{00000000-0005-0000-0000-00002E020000}"/>
    <cellStyle name="Bad 1" xfId="560" xr:uid="{00000000-0005-0000-0000-00002F020000}"/>
    <cellStyle name="Bad 1 1" xfId="561" xr:uid="{00000000-0005-0000-0000-000030020000}"/>
    <cellStyle name="Bad 2" xfId="562" xr:uid="{00000000-0005-0000-0000-000031020000}"/>
    <cellStyle name="Bad 2 2" xfId="563" xr:uid="{00000000-0005-0000-0000-000032020000}"/>
    <cellStyle name="Bad 2 2 2" xfId="564" xr:uid="{00000000-0005-0000-0000-000033020000}"/>
    <cellStyle name="Bad 2 3" xfId="565" xr:uid="{00000000-0005-0000-0000-000034020000}"/>
    <cellStyle name="Bad 2 3 2" xfId="566" xr:uid="{00000000-0005-0000-0000-000035020000}"/>
    <cellStyle name="Bad 2 4" xfId="567" xr:uid="{00000000-0005-0000-0000-000036020000}"/>
    <cellStyle name="Bad 2 4 2" xfId="568" xr:uid="{00000000-0005-0000-0000-000037020000}"/>
    <cellStyle name="Bad 3" xfId="569" xr:uid="{00000000-0005-0000-0000-000038020000}"/>
    <cellStyle name="Bad 3 2" xfId="570" xr:uid="{00000000-0005-0000-0000-000039020000}"/>
    <cellStyle name="Bad 3 3" xfId="571" xr:uid="{00000000-0005-0000-0000-00003A020000}"/>
    <cellStyle name="Bad 4" xfId="572" xr:uid="{00000000-0005-0000-0000-00003B020000}"/>
    <cellStyle name="Bad 5" xfId="573" xr:uid="{00000000-0005-0000-0000-00003C020000}"/>
    <cellStyle name="Bad 6" xfId="574" xr:uid="{00000000-0005-0000-0000-00003D020000}"/>
    <cellStyle name="barbara" xfId="575" xr:uid="{00000000-0005-0000-0000-00003E020000}"/>
    <cellStyle name="Berechnung" xfId="576" xr:uid="{00000000-0005-0000-0000-00003F020000}"/>
    <cellStyle name="Berechnung 2" xfId="577" xr:uid="{00000000-0005-0000-0000-000040020000}"/>
    <cellStyle name="Berechnung 3" xfId="578" xr:uid="{00000000-0005-0000-0000-000041020000}"/>
    <cellStyle name="Bilješka 1" xfId="579" xr:uid="{00000000-0005-0000-0000-000042020000}"/>
    <cellStyle name="Bilješka 10" xfId="580" xr:uid="{00000000-0005-0000-0000-000043020000}"/>
    <cellStyle name="Bilješka 11" xfId="581" xr:uid="{00000000-0005-0000-0000-000044020000}"/>
    <cellStyle name="Bilješka 12" xfId="582" xr:uid="{00000000-0005-0000-0000-000045020000}"/>
    <cellStyle name="Bilješka 13" xfId="583" xr:uid="{00000000-0005-0000-0000-000046020000}"/>
    <cellStyle name="Bilješka 14" xfId="584" xr:uid="{00000000-0005-0000-0000-000047020000}"/>
    <cellStyle name="Bilješka 15" xfId="585" xr:uid="{00000000-0005-0000-0000-000048020000}"/>
    <cellStyle name="Bilješka 16" xfId="586" xr:uid="{00000000-0005-0000-0000-000049020000}"/>
    <cellStyle name="Bilješka 17" xfId="587" xr:uid="{00000000-0005-0000-0000-00004A020000}"/>
    <cellStyle name="Bilješka 18" xfId="588" xr:uid="{00000000-0005-0000-0000-00004B020000}"/>
    <cellStyle name="Bilješka 19" xfId="589" xr:uid="{00000000-0005-0000-0000-00004C020000}"/>
    <cellStyle name="Bilješka 2" xfId="590" xr:uid="{00000000-0005-0000-0000-00004D020000}"/>
    <cellStyle name="Bilješka 2 2" xfId="591" xr:uid="{00000000-0005-0000-0000-00004E020000}"/>
    <cellStyle name="Bilješka 2 2 2" xfId="592" xr:uid="{00000000-0005-0000-0000-00004F020000}"/>
    <cellStyle name="Bilješka 2 2 3" xfId="593" xr:uid="{00000000-0005-0000-0000-000050020000}"/>
    <cellStyle name="Bilješka 2 2 4" xfId="594" xr:uid="{00000000-0005-0000-0000-000051020000}"/>
    <cellStyle name="Bilješka 2 2 5" xfId="595" xr:uid="{00000000-0005-0000-0000-000052020000}"/>
    <cellStyle name="Bilješka 2 2 6" xfId="596" xr:uid="{00000000-0005-0000-0000-000053020000}"/>
    <cellStyle name="Bilješka 2 3" xfId="597" xr:uid="{00000000-0005-0000-0000-000054020000}"/>
    <cellStyle name="Bilješka 2 3 2" xfId="598" xr:uid="{00000000-0005-0000-0000-000055020000}"/>
    <cellStyle name="Bilješka 2 4" xfId="599" xr:uid="{00000000-0005-0000-0000-000056020000}"/>
    <cellStyle name="Bilješka 2 5" xfId="600" xr:uid="{00000000-0005-0000-0000-000057020000}"/>
    <cellStyle name="Bilješka 2_2009_06_02_tender_jezevac_PARCELACIJA  -s formom" xfId="601" xr:uid="{00000000-0005-0000-0000-000058020000}"/>
    <cellStyle name="Bilješka 20" xfId="602" xr:uid="{00000000-0005-0000-0000-000059020000}"/>
    <cellStyle name="Bilješka 21" xfId="603" xr:uid="{00000000-0005-0000-0000-00005A020000}"/>
    <cellStyle name="Bilješka 22" xfId="604" xr:uid="{00000000-0005-0000-0000-00005B020000}"/>
    <cellStyle name="Bilješka 23" xfId="605" xr:uid="{00000000-0005-0000-0000-00005C020000}"/>
    <cellStyle name="Bilješka 24" xfId="606" xr:uid="{00000000-0005-0000-0000-00005D020000}"/>
    <cellStyle name="Bilješka 25" xfId="607" xr:uid="{00000000-0005-0000-0000-00005E020000}"/>
    <cellStyle name="Bilješka 26" xfId="608" xr:uid="{00000000-0005-0000-0000-00005F020000}"/>
    <cellStyle name="Bilješka 27" xfId="609" xr:uid="{00000000-0005-0000-0000-000060020000}"/>
    <cellStyle name="Bilješka 28" xfId="610" xr:uid="{00000000-0005-0000-0000-000061020000}"/>
    <cellStyle name="Bilješka 29" xfId="611" xr:uid="{00000000-0005-0000-0000-000062020000}"/>
    <cellStyle name="Bilješka 3" xfId="612" xr:uid="{00000000-0005-0000-0000-000063020000}"/>
    <cellStyle name="Bilješka 3 2" xfId="613" xr:uid="{00000000-0005-0000-0000-000064020000}"/>
    <cellStyle name="Bilješka 3 3" xfId="614" xr:uid="{00000000-0005-0000-0000-000065020000}"/>
    <cellStyle name="Bilješka 3 4" xfId="615" xr:uid="{00000000-0005-0000-0000-000066020000}"/>
    <cellStyle name="Bilješka 30" xfId="616" xr:uid="{00000000-0005-0000-0000-000067020000}"/>
    <cellStyle name="Bilješka 31" xfId="617" xr:uid="{00000000-0005-0000-0000-000068020000}"/>
    <cellStyle name="Bilješka 32" xfId="618" xr:uid="{00000000-0005-0000-0000-000069020000}"/>
    <cellStyle name="Bilješka 33" xfId="619" xr:uid="{00000000-0005-0000-0000-00006A020000}"/>
    <cellStyle name="Bilješka 34" xfId="620" xr:uid="{00000000-0005-0000-0000-00006B020000}"/>
    <cellStyle name="Bilješka 35" xfId="621" xr:uid="{00000000-0005-0000-0000-00006C020000}"/>
    <cellStyle name="Bilješka 36" xfId="622" xr:uid="{00000000-0005-0000-0000-00006D020000}"/>
    <cellStyle name="Bilješka 37" xfId="623" xr:uid="{00000000-0005-0000-0000-00006E020000}"/>
    <cellStyle name="Bilješka 38" xfId="624" xr:uid="{00000000-0005-0000-0000-00006F020000}"/>
    <cellStyle name="Bilješka 39" xfId="625" xr:uid="{00000000-0005-0000-0000-000070020000}"/>
    <cellStyle name="Bilješka 4" xfId="626" xr:uid="{00000000-0005-0000-0000-000071020000}"/>
    <cellStyle name="Bilješka 4 2" xfId="627" xr:uid="{00000000-0005-0000-0000-000072020000}"/>
    <cellStyle name="Bilješka 4 3" xfId="628" xr:uid="{00000000-0005-0000-0000-000073020000}"/>
    <cellStyle name="Bilješka 4 4" xfId="629" xr:uid="{00000000-0005-0000-0000-000074020000}"/>
    <cellStyle name="Bilješka 40" xfId="630" xr:uid="{00000000-0005-0000-0000-000075020000}"/>
    <cellStyle name="Bilješka 41" xfId="631" xr:uid="{00000000-0005-0000-0000-000076020000}"/>
    <cellStyle name="Bilješka 42" xfId="632" xr:uid="{00000000-0005-0000-0000-000077020000}"/>
    <cellStyle name="Bilješka 43" xfId="633" xr:uid="{00000000-0005-0000-0000-000078020000}"/>
    <cellStyle name="Bilješka 44" xfId="634" xr:uid="{00000000-0005-0000-0000-000079020000}"/>
    <cellStyle name="Bilješka 45" xfId="635" xr:uid="{00000000-0005-0000-0000-00007A020000}"/>
    <cellStyle name="Bilješka 46" xfId="636" xr:uid="{00000000-0005-0000-0000-00007B020000}"/>
    <cellStyle name="Bilješka 47" xfId="637" xr:uid="{00000000-0005-0000-0000-00007C020000}"/>
    <cellStyle name="Bilješka 48" xfId="638" xr:uid="{00000000-0005-0000-0000-00007D020000}"/>
    <cellStyle name="Bilješka 49" xfId="639" xr:uid="{00000000-0005-0000-0000-00007E020000}"/>
    <cellStyle name="Bilješka 5" xfId="640" xr:uid="{00000000-0005-0000-0000-00007F020000}"/>
    <cellStyle name="Bilješka 5 2" xfId="641" xr:uid="{00000000-0005-0000-0000-000080020000}"/>
    <cellStyle name="Bilješka 5 3" xfId="642" xr:uid="{00000000-0005-0000-0000-000081020000}"/>
    <cellStyle name="Bilješka 50" xfId="643" xr:uid="{00000000-0005-0000-0000-000082020000}"/>
    <cellStyle name="Bilješka 51" xfId="644" xr:uid="{00000000-0005-0000-0000-000083020000}"/>
    <cellStyle name="Bilješka 52" xfId="645" xr:uid="{00000000-0005-0000-0000-000084020000}"/>
    <cellStyle name="Bilješka 53" xfId="646" xr:uid="{00000000-0005-0000-0000-000085020000}"/>
    <cellStyle name="Bilješka 6" xfId="647" xr:uid="{00000000-0005-0000-0000-000086020000}"/>
    <cellStyle name="Bilješka 6 2" xfId="648" xr:uid="{00000000-0005-0000-0000-000087020000}"/>
    <cellStyle name="Bilješka 7" xfId="649" xr:uid="{00000000-0005-0000-0000-000088020000}"/>
    <cellStyle name="Bilješka 7 2" xfId="650" xr:uid="{00000000-0005-0000-0000-000089020000}"/>
    <cellStyle name="Bilješka 8" xfId="651" xr:uid="{00000000-0005-0000-0000-00008A020000}"/>
    <cellStyle name="Bilješka 8 2" xfId="652" xr:uid="{00000000-0005-0000-0000-00008B020000}"/>
    <cellStyle name="Bilješka 9" xfId="653" xr:uid="{00000000-0005-0000-0000-00008C020000}"/>
    <cellStyle name="Border" xfId="654" xr:uid="{00000000-0005-0000-0000-00008D020000}"/>
    <cellStyle name="Border 2" xfId="655" xr:uid="{00000000-0005-0000-0000-00008E020000}"/>
    <cellStyle name="Calc Currency (0)" xfId="656" xr:uid="{00000000-0005-0000-0000-00008F020000}"/>
    <cellStyle name="Calc Currency (2)" xfId="657" xr:uid="{00000000-0005-0000-0000-000090020000}"/>
    <cellStyle name="Calc Percent (0)" xfId="658" xr:uid="{00000000-0005-0000-0000-000091020000}"/>
    <cellStyle name="Calc Percent (1)" xfId="659" xr:uid="{00000000-0005-0000-0000-000092020000}"/>
    <cellStyle name="Calc Percent (2)" xfId="660" xr:uid="{00000000-0005-0000-0000-000093020000}"/>
    <cellStyle name="Calc Units (0)" xfId="661" xr:uid="{00000000-0005-0000-0000-000094020000}"/>
    <cellStyle name="Calc Units (1)" xfId="662" xr:uid="{00000000-0005-0000-0000-000095020000}"/>
    <cellStyle name="Calc Units (2)" xfId="663" xr:uid="{00000000-0005-0000-0000-000096020000}"/>
    <cellStyle name="Calculation" xfId="664" xr:uid="{00000000-0005-0000-0000-000097020000}"/>
    <cellStyle name="Calculation 1" xfId="665" xr:uid="{00000000-0005-0000-0000-000098020000}"/>
    <cellStyle name="Calculation 1 1" xfId="666" xr:uid="{00000000-0005-0000-0000-000099020000}"/>
    <cellStyle name="Calculation 2" xfId="667" xr:uid="{00000000-0005-0000-0000-00009A020000}"/>
    <cellStyle name="Calculation 2 2" xfId="668" xr:uid="{00000000-0005-0000-0000-00009B020000}"/>
    <cellStyle name="Calculation 2 2 2" xfId="669" xr:uid="{00000000-0005-0000-0000-00009C020000}"/>
    <cellStyle name="Calculation 2 3" xfId="670" xr:uid="{00000000-0005-0000-0000-00009D020000}"/>
    <cellStyle name="Calculation 2 3 2" xfId="671" xr:uid="{00000000-0005-0000-0000-00009E020000}"/>
    <cellStyle name="Calculation 2 4" xfId="672" xr:uid="{00000000-0005-0000-0000-00009F020000}"/>
    <cellStyle name="Calculation 2 5" xfId="673" xr:uid="{00000000-0005-0000-0000-0000A0020000}"/>
    <cellStyle name="Calculation 3" xfId="674" xr:uid="{00000000-0005-0000-0000-0000A1020000}"/>
    <cellStyle name="Calculation 3 2" xfId="675" xr:uid="{00000000-0005-0000-0000-0000A2020000}"/>
    <cellStyle name="Calculation 4" xfId="676" xr:uid="{00000000-0005-0000-0000-0000A3020000}"/>
    <cellStyle name="Calculation 5" xfId="677" xr:uid="{00000000-0005-0000-0000-0000A4020000}"/>
    <cellStyle name="Calculation 6" xfId="678" xr:uid="{00000000-0005-0000-0000-0000A5020000}"/>
    <cellStyle name="Check Cell" xfId="679" xr:uid="{00000000-0005-0000-0000-0000A6020000}"/>
    <cellStyle name="Check Cell 1" xfId="680" xr:uid="{00000000-0005-0000-0000-0000A7020000}"/>
    <cellStyle name="Check Cell 1 1" xfId="681" xr:uid="{00000000-0005-0000-0000-0000A8020000}"/>
    <cellStyle name="Check Cell 2" xfId="682" xr:uid="{00000000-0005-0000-0000-0000A9020000}"/>
    <cellStyle name="Check Cell 2 2" xfId="683" xr:uid="{00000000-0005-0000-0000-0000AA020000}"/>
    <cellStyle name="Check Cell 2 2 2" xfId="684" xr:uid="{00000000-0005-0000-0000-0000AB020000}"/>
    <cellStyle name="Check Cell 2 3" xfId="685" xr:uid="{00000000-0005-0000-0000-0000AC020000}"/>
    <cellStyle name="Check Cell 2 4" xfId="686" xr:uid="{00000000-0005-0000-0000-0000AD020000}"/>
    <cellStyle name="Check Cell 3" xfId="687" xr:uid="{00000000-0005-0000-0000-0000AE020000}"/>
    <cellStyle name="Check Cell 3 2" xfId="688" xr:uid="{00000000-0005-0000-0000-0000AF020000}"/>
    <cellStyle name="Check Cell 4" xfId="689" xr:uid="{00000000-0005-0000-0000-0000B0020000}"/>
    <cellStyle name="Check Cell 5" xfId="690" xr:uid="{00000000-0005-0000-0000-0000B1020000}"/>
    <cellStyle name="Check Cell 6" xfId="691" xr:uid="{00000000-0005-0000-0000-0000B2020000}"/>
    <cellStyle name="Comma" xfId="2856" builtinId="3"/>
    <cellStyle name="Comma [00]" xfId="692" xr:uid="{00000000-0005-0000-0000-0000B4020000}"/>
    <cellStyle name="Comma 10" xfId="693" xr:uid="{00000000-0005-0000-0000-0000B5020000}"/>
    <cellStyle name="Comma 10 2" xfId="694" xr:uid="{00000000-0005-0000-0000-0000B6020000}"/>
    <cellStyle name="Comma 10 2 2" xfId="695" xr:uid="{00000000-0005-0000-0000-0000B7020000}"/>
    <cellStyle name="Comma 10 3" xfId="696" xr:uid="{00000000-0005-0000-0000-0000B8020000}"/>
    <cellStyle name="Comma 10 3 2" xfId="697" xr:uid="{00000000-0005-0000-0000-0000B9020000}"/>
    <cellStyle name="Comma 10 3 2 2" xfId="698" xr:uid="{00000000-0005-0000-0000-0000BA020000}"/>
    <cellStyle name="Comma 10 3 3" xfId="699" xr:uid="{00000000-0005-0000-0000-0000BB020000}"/>
    <cellStyle name="Comma 10 4" xfId="700" xr:uid="{00000000-0005-0000-0000-0000BC020000}"/>
    <cellStyle name="Comma 11" xfId="701" xr:uid="{00000000-0005-0000-0000-0000BD020000}"/>
    <cellStyle name="Comma 11 2" xfId="702" xr:uid="{00000000-0005-0000-0000-0000BE020000}"/>
    <cellStyle name="Comma 11 3" xfId="703" xr:uid="{00000000-0005-0000-0000-0000BF020000}"/>
    <cellStyle name="Comma 11 3 2" xfId="704" xr:uid="{00000000-0005-0000-0000-0000C0020000}"/>
    <cellStyle name="Comma 11 3 2 2" xfId="705" xr:uid="{00000000-0005-0000-0000-0000C1020000}"/>
    <cellStyle name="Comma 11 3 3" xfId="706" xr:uid="{00000000-0005-0000-0000-0000C2020000}"/>
    <cellStyle name="Comma 11 4" xfId="707" xr:uid="{00000000-0005-0000-0000-0000C3020000}"/>
    <cellStyle name="Comma 12" xfId="708" xr:uid="{00000000-0005-0000-0000-0000C4020000}"/>
    <cellStyle name="Comma 12 2" xfId="709" xr:uid="{00000000-0005-0000-0000-0000C5020000}"/>
    <cellStyle name="Comma 12 2 2" xfId="710" xr:uid="{00000000-0005-0000-0000-0000C6020000}"/>
    <cellStyle name="Comma 12 3" xfId="711" xr:uid="{00000000-0005-0000-0000-0000C7020000}"/>
    <cellStyle name="Comma 12 3 2" xfId="712" xr:uid="{00000000-0005-0000-0000-0000C8020000}"/>
    <cellStyle name="Comma 12 3 2 2" xfId="713" xr:uid="{00000000-0005-0000-0000-0000C9020000}"/>
    <cellStyle name="Comma 12 3 3" xfId="714" xr:uid="{00000000-0005-0000-0000-0000CA020000}"/>
    <cellStyle name="Comma 12 4" xfId="715" xr:uid="{00000000-0005-0000-0000-0000CB020000}"/>
    <cellStyle name="Comma 13" xfId="716" xr:uid="{00000000-0005-0000-0000-0000CC020000}"/>
    <cellStyle name="Comma 13 2" xfId="717" xr:uid="{00000000-0005-0000-0000-0000CD020000}"/>
    <cellStyle name="Comma 13 3" xfId="718" xr:uid="{00000000-0005-0000-0000-0000CE020000}"/>
    <cellStyle name="Comma 13 3 2" xfId="719" xr:uid="{00000000-0005-0000-0000-0000CF020000}"/>
    <cellStyle name="Comma 13 3 2 2" xfId="720" xr:uid="{00000000-0005-0000-0000-0000D0020000}"/>
    <cellStyle name="Comma 13 3 3" xfId="721" xr:uid="{00000000-0005-0000-0000-0000D1020000}"/>
    <cellStyle name="Comma 13 4" xfId="722" xr:uid="{00000000-0005-0000-0000-0000D2020000}"/>
    <cellStyle name="Comma 14" xfId="723" xr:uid="{00000000-0005-0000-0000-0000D3020000}"/>
    <cellStyle name="Comma 14 2" xfId="724" xr:uid="{00000000-0005-0000-0000-0000D4020000}"/>
    <cellStyle name="Comma 14 3" xfId="725" xr:uid="{00000000-0005-0000-0000-0000D5020000}"/>
    <cellStyle name="Comma 14 3 2" xfId="726" xr:uid="{00000000-0005-0000-0000-0000D6020000}"/>
    <cellStyle name="Comma 14 3 2 2" xfId="727" xr:uid="{00000000-0005-0000-0000-0000D7020000}"/>
    <cellStyle name="Comma 14 3 3" xfId="728" xr:uid="{00000000-0005-0000-0000-0000D8020000}"/>
    <cellStyle name="Comma 15" xfId="729" xr:uid="{00000000-0005-0000-0000-0000D9020000}"/>
    <cellStyle name="Comma 15 2" xfId="730" xr:uid="{00000000-0005-0000-0000-0000DA020000}"/>
    <cellStyle name="Comma 15 3" xfId="731" xr:uid="{00000000-0005-0000-0000-0000DB020000}"/>
    <cellStyle name="Comma 15 3 2" xfId="732" xr:uid="{00000000-0005-0000-0000-0000DC020000}"/>
    <cellStyle name="Comma 15 3 2 2" xfId="733" xr:uid="{00000000-0005-0000-0000-0000DD020000}"/>
    <cellStyle name="Comma 15 3 3" xfId="734" xr:uid="{00000000-0005-0000-0000-0000DE020000}"/>
    <cellStyle name="Comma 16" xfId="735" xr:uid="{00000000-0005-0000-0000-0000DF020000}"/>
    <cellStyle name="Comma 16 2" xfId="736" xr:uid="{00000000-0005-0000-0000-0000E0020000}"/>
    <cellStyle name="Comma 16 3" xfId="737" xr:uid="{00000000-0005-0000-0000-0000E1020000}"/>
    <cellStyle name="Comma 16 3 2" xfId="738" xr:uid="{00000000-0005-0000-0000-0000E2020000}"/>
    <cellStyle name="Comma 16 3 2 2" xfId="739" xr:uid="{00000000-0005-0000-0000-0000E3020000}"/>
    <cellStyle name="Comma 16 3 3" xfId="740" xr:uid="{00000000-0005-0000-0000-0000E4020000}"/>
    <cellStyle name="Comma 17" xfId="741" xr:uid="{00000000-0005-0000-0000-0000E5020000}"/>
    <cellStyle name="Comma 17 2" xfId="742" xr:uid="{00000000-0005-0000-0000-0000E6020000}"/>
    <cellStyle name="Comma 17 3" xfId="743" xr:uid="{00000000-0005-0000-0000-0000E7020000}"/>
    <cellStyle name="Comma 17 3 2" xfId="744" xr:uid="{00000000-0005-0000-0000-0000E8020000}"/>
    <cellStyle name="Comma 17 3 2 2" xfId="745" xr:uid="{00000000-0005-0000-0000-0000E9020000}"/>
    <cellStyle name="Comma 17 3 3" xfId="746" xr:uid="{00000000-0005-0000-0000-0000EA020000}"/>
    <cellStyle name="Comma 18" xfId="747" xr:uid="{00000000-0005-0000-0000-0000EB020000}"/>
    <cellStyle name="Comma 18 2" xfId="748" xr:uid="{00000000-0005-0000-0000-0000EC020000}"/>
    <cellStyle name="Comma 18 3" xfId="749" xr:uid="{00000000-0005-0000-0000-0000ED020000}"/>
    <cellStyle name="Comma 18 3 2" xfId="750" xr:uid="{00000000-0005-0000-0000-0000EE020000}"/>
    <cellStyle name="Comma 18 3 2 2" xfId="751" xr:uid="{00000000-0005-0000-0000-0000EF020000}"/>
    <cellStyle name="Comma 18 3 3" xfId="752" xr:uid="{00000000-0005-0000-0000-0000F0020000}"/>
    <cellStyle name="Comma 19" xfId="753" xr:uid="{00000000-0005-0000-0000-0000F1020000}"/>
    <cellStyle name="Comma 19 2" xfId="754" xr:uid="{00000000-0005-0000-0000-0000F2020000}"/>
    <cellStyle name="Comma 19 3" xfId="755" xr:uid="{00000000-0005-0000-0000-0000F3020000}"/>
    <cellStyle name="Comma 19 3 2" xfId="756" xr:uid="{00000000-0005-0000-0000-0000F4020000}"/>
    <cellStyle name="Comma 19 3 2 2" xfId="757" xr:uid="{00000000-0005-0000-0000-0000F5020000}"/>
    <cellStyle name="Comma 19 3 3" xfId="758" xr:uid="{00000000-0005-0000-0000-0000F6020000}"/>
    <cellStyle name="Comma 2" xfId="759" xr:uid="{00000000-0005-0000-0000-0000F7020000}"/>
    <cellStyle name="Comma 2 10" xfId="760" xr:uid="{00000000-0005-0000-0000-0000F8020000}"/>
    <cellStyle name="Comma 2 10 2" xfId="761" xr:uid="{00000000-0005-0000-0000-0000F9020000}"/>
    <cellStyle name="Comma 2 11" xfId="762" xr:uid="{00000000-0005-0000-0000-0000FA020000}"/>
    <cellStyle name="Comma 2 12" xfId="763" xr:uid="{00000000-0005-0000-0000-0000FB020000}"/>
    <cellStyle name="Comma 2 2" xfId="764" xr:uid="{00000000-0005-0000-0000-0000FC020000}"/>
    <cellStyle name="Comma 2 2 10" xfId="765" xr:uid="{00000000-0005-0000-0000-0000FD020000}"/>
    <cellStyle name="Comma 2 2 2" xfId="766" xr:uid="{00000000-0005-0000-0000-0000FE020000}"/>
    <cellStyle name="Comma 2 2 2 2" xfId="767" xr:uid="{00000000-0005-0000-0000-0000FF020000}"/>
    <cellStyle name="Comma 2 2 2 2 2" xfId="768" xr:uid="{00000000-0005-0000-0000-000000030000}"/>
    <cellStyle name="Comma 2 2 2 2 2 2" xfId="769" xr:uid="{00000000-0005-0000-0000-000001030000}"/>
    <cellStyle name="Comma 2 2 2 2 3" xfId="770" xr:uid="{00000000-0005-0000-0000-000002030000}"/>
    <cellStyle name="Comma 2 2 2 2 4" xfId="771" xr:uid="{00000000-0005-0000-0000-000003030000}"/>
    <cellStyle name="Comma 2 2 2 3" xfId="772" xr:uid="{00000000-0005-0000-0000-000004030000}"/>
    <cellStyle name="Comma 2 2 2 3 2" xfId="773" xr:uid="{00000000-0005-0000-0000-000005030000}"/>
    <cellStyle name="Comma 2 2 2 3 2 2" xfId="774" xr:uid="{00000000-0005-0000-0000-000006030000}"/>
    <cellStyle name="Comma 2 2 2 3 3" xfId="775" xr:uid="{00000000-0005-0000-0000-000007030000}"/>
    <cellStyle name="Comma 2 2 2 3 4" xfId="776" xr:uid="{00000000-0005-0000-0000-000008030000}"/>
    <cellStyle name="Comma 2 2 2 4" xfId="777" xr:uid="{00000000-0005-0000-0000-000009030000}"/>
    <cellStyle name="Comma 2 2 2 4 2" xfId="778" xr:uid="{00000000-0005-0000-0000-00000A030000}"/>
    <cellStyle name="Comma 2 2 2 4 2 2" xfId="779" xr:uid="{00000000-0005-0000-0000-00000B030000}"/>
    <cellStyle name="Comma 2 2 2 4 3" xfId="780" xr:uid="{00000000-0005-0000-0000-00000C030000}"/>
    <cellStyle name="Comma 2 2 2 5" xfId="781" xr:uid="{00000000-0005-0000-0000-00000D030000}"/>
    <cellStyle name="Comma 2 2 2 5 2" xfId="782" xr:uid="{00000000-0005-0000-0000-00000E030000}"/>
    <cellStyle name="Comma 2 2 2 6" xfId="783" xr:uid="{00000000-0005-0000-0000-00000F030000}"/>
    <cellStyle name="Comma 2 2 2 7" xfId="784" xr:uid="{00000000-0005-0000-0000-000010030000}"/>
    <cellStyle name="Comma 2 2 3" xfId="785" xr:uid="{00000000-0005-0000-0000-000011030000}"/>
    <cellStyle name="Comma 2 2 3 2" xfId="786" xr:uid="{00000000-0005-0000-0000-000012030000}"/>
    <cellStyle name="Comma 2 2 3 2 2" xfId="787" xr:uid="{00000000-0005-0000-0000-000013030000}"/>
    <cellStyle name="Comma 2 2 3 2 2 2" xfId="788" xr:uid="{00000000-0005-0000-0000-000014030000}"/>
    <cellStyle name="Comma 2 2 3 2 3" xfId="789" xr:uid="{00000000-0005-0000-0000-000015030000}"/>
    <cellStyle name="Comma 2 2 3 2 4" xfId="790" xr:uid="{00000000-0005-0000-0000-000016030000}"/>
    <cellStyle name="Comma 2 2 3 3" xfId="791" xr:uid="{00000000-0005-0000-0000-000017030000}"/>
    <cellStyle name="Comma 2 2 3 3 2" xfId="792" xr:uid="{00000000-0005-0000-0000-000018030000}"/>
    <cellStyle name="Comma 2 2 3 3 2 2" xfId="793" xr:uid="{00000000-0005-0000-0000-000019030000}"/>
    <cellStyle name="Comma 2 2 3 3 3" xfId="794" xr:uid="{00000000-0005-0000-0000-00001A030000}"/>
    <cellStyle name="Comma 2 2 3 3 4" xfId="795" xr:uid="{00000000-0005-0000-0000-00001B030000}"/>
    <cellStyle name="Comma 2 2 3 4" xfId="796" xr:uid="{00000000-0005-0000-0000-00001C030000}"/>
    <cellStyle name="Comma 2 2 3 4 2" xfId="797" xr:uid="{00000000-0005-0000-0000-00001D030000}"/>
    <cellStyle name="Comma 2 2 3 5" xfId="798" xr:uid="{00000000-0005-0000-0000-00001E030000}"/>
    <cellStyle name="Comma 2 2 3 6" xfId="799" xr:uid="{00000000-0005-0000-0000-00001F030000}"/>
    <cellStyle name="Comma 2 2 4" xfId="800" xr:uid="{00000000-0005-0000-0000-000020030000}"/>
    <cellStyle name="Comma 2 2 4 2" xfId="801" xr:uid="{00000000-0005-0000-0000-000021030000}"/>
    <cellStyle name="Comma 2 2 4 2 2" xfId="802" xr:uid="{00000000-0005-0000-0000-000022030000}"/>
    <cellStyle name="Comma 2 2 4 2 3" xfId="803" xr:uid="{00000000-0005-0000-0000-000023030000}"/>
    <cellStyle name="Comma 2 2 4 3" xfId="804" xr:uid="{00000000-0005-0000-0000-000024030000}"/>
    <cellStyle name="Comma 2 2 4 4" xfId="805" xr:uid="{00000000-0005-0000-0000-000025030000}"/>
    <cellStyle name="Comma 2 2 5" xfId="806" xr:uid="{00000000-0005-0000-0000-000026030000}"/>
    <cellStyle name="Comma 2 2 5 2" xfId="807" xr:uid="{00000000-0005-0000-0000-000027030000}"/>
    <cellStyle name="Comma 2 2 5 2 2" xfId="808" xr:uid="{00000000-0005-0000-0000-000028030000}"/>
    <cellStyle name="Comma 2 2 5 3" xfId="809" xr:uid="{00000000-0005-0000-0000-000029030000}"/>
    <cellStyle name="Comma 2 2 5 4" xfId="810" xr:uid="{00000000-0005-0000-0000-00002A030000}"/>
    <cellStyle name="Comma 2 2 6" xfId="811" xr:uid="{00000000-0005-0000-0000-00002B030000}"/>
    <cellStyle name="Comma 2 2 6 2" xfId="812" xr:uid="{00000000-0005-0000-0000-00002C030000}"/>
    <cellStyle name="Comma 2 2 6 2 2" xfId="813" xr:uid="{00000000-0005-0000-0000-00002D030000}"/>
    <cellStyle name="Comma 2 2 6 3" xfId="814" xr:uid="{00000000-0005-0000-0000-00002E030000}"/>
    <cellStyle name="Comma 2 2 7" xfId="815" xr:uid="{00000000-0005-0000-0000-00002F030000}"/>
    <cellStyle name="Comma 2 2 8" xfId="816" xr:uid="{00000000-0005-0000-0000-000030030000}"/>
    <cellStyle name="Comma 2 2 8 2" xfId="817" xr:uid="{00000000-0005-0000-0000-000031030000}"/>
    <cellStyle name="Comma 2 2 9" xfId="818" xr:uid="{00000000-0005-0000-0000-000032030000}"/>
    <cellStyle name="Comma 2 3" xfId="819" xr:uid="{00000000-0005-0000-0000-000033030000}"/>
    <cellStyle name="Comma 2 3 2" xfId="820" xr:uid="{00000000-0005-0000-0000-000034030000}"/>
    <cellStyle name="Comma 2 3 2 2" xfId="821" xr:uid="{00000000-0005-0000-0000-000035030000}"/>
    <cellStyle name="Comma 2 3 2 2 2" xfId="822" xr:uid="{00000000-0005-0000-0000-000036030000}"/>
    <cellStyle name="Comma 2 3 2 2 2 2" xfId="823" xr:uid="{00000000-0005-0000-0000-000037030000}"/>
    <cellStyle name="Comma 2 3 2 2 3" xfId="824" xr:uid="{00000000-0005-0000-0000-000038030000}"/>
    <cellStyle name="Comma 2 3 2 2 4" xfId="825" xr:uid="{00000000-0005-0000-0000-000039030000}"/>
    <cellStyle name="Comma 2 3 2 3" xfId="826" xr:uid="{00000000-0005-0000-0000-00003A030000}"/>
    <cellStyle name="Comma 2 3 2 3 2" xfId="827" xr:uid="{00000000-0005-0000-0000-00003B030000}"/>
    <cellStyle name="Comma 2 3 2 4" xfId="828" xr:uid="{00000000-0005-0000-0000-00003C030000}"/>
    <cellStyle name="Comma 2 3 2 5" xfId="829" xr:uid="{00000000-0005-0000-0000-00003D030000}"/>
    <cellStyle name="Comma 2 3 3" xfId="830" xr:uid="{00000000-0005-0000-0000-00003E030000}"/>
    <cellStyle name="Comma 2 3 3 2" xfId="831" xr:uid="{00000000-0005-0000-0000-00003F030000}"/>
    <cellStyle name="Comma 2 3 3 2 2" xfId="832" xr:uid="{00000000-0005-0000-0000-000040030000}"/>
    <cellStyle name="Comma 2 3 3 3" xfId="833" xr:uid="{00000000-0005-0000-0000-000041030000}"/>
    <cellStyle name="Comma 2 3 3 4" xfId="834" xr:uid="{00000000-0005-0000-0000-000042030000}"/>
    <cellStyle name="Comma 2 3 4" xfId="835" xr:uid="{00000000-0005-0000-0000-000043030000}"/>
    <cellStyle name="Comma 2 3 5" xfId="836" xr:uid="{00000000-0005-0000-0000-000044030000}"/>
    <cellStyle name="Comma 2 3 5 2" xfId="837" xr:uid="{00000000-0005-0000-0000-000045030000}"/>
    <cellStyle name="Comma 2 3 6" xfId="838" xr:uid="{00000000-0005-0000-0000-000046030000}"/>
    <cellStyle name="Comma 2 3 7" xfId="839" xr:uid="{00000000-0005-0000-0000-000047030000}"/>
    <cellStyle name="Comma 2 4" xfId="840" xr:uid="{00000000-0005-0000-0000-000048030000}"/>
    <cellStyle name="Comma 2 4 2" xfId="841" xr:uid="{00000000-0005-0000-0000-000049030000}"/>
    <cellStyle name="Comma 2 4 2 2" xfId="842" xr:uid="{00000000-0005-0000-0000-00004A030000}"/>
    <cellStyle name="Comma 2 4 3" xfId="843" xr:uid="{00000000-0005-0000-0000-00004B030000}"/>
    <cellStyle name="Comma 2 4 4" xfId="844" xr:uid="{00000000-0005-0000-0000-00004C030000}"/>
    <cellStyle name="Comma 2 5" xfId="845" xr:uid="{00000000-0005-0000-0000-00004D030000}"/>
    <cellStyle name="Comma 2 5 2" xfId="846" xr:uid="{00000000-0005-0000-0000-00004E030000}"/>
    <cellStyle name="Comma 2 5 2 2" xfId="847" xr:uid="{00000000-0005-0000-0000-00004F030000}"/>
    <cellStyle name="Comma 2 5 3" xfId="848" xr:uid="{00000000-0005-0000-0000-000050030000}"/>
    <cellStyle name="Comma 2 5 4" xfId="849" xr:uid="{00000000-0005-0000-0000-000051030000}"/>
    <cellStyle name="Comma 2 6" xfId="850" xr:uid="{00000000-0005-0000-0000-000052030000}"/>
    <cellStyle name="Comma 2 6 2" xfId="851" xr:uid="{00000000-0005-0000-0000-000053030000}"/>
    <cellStyle name="Comma 2 6 2 2" xfId="852" xr:uid="{00000000-0005-0000-0000-000054030000}"/>
    <cellStyle name="Comma 2 6 3" xfId="853" xr:uid="{00000000-0005-0000-0000-000055030000}"/>
    <cellStyle name="Comma 2 6 4" xfId="854" xr:uid="{00000000-0005-0000-0000-000056030000}"/>
    <cellStyle name="Comma 2 7" xfId="855" xr:uid="{00000000-0005-0000-0000-000057030000}"/>
    <cellStyle name="Comma 2 7 2" xfId="856" xr:uid="{00000000-0005-0000-0000-000058030000}"/>
    <cellStyle name="Comma 2 7 2 2" xfId="857" xr:uid="{00000000-0005-0000-0000-000059030000}"/>
    <cellStyle name="Comma 2 7 3" xfId="858" xr:uid="{00000000-0005-0000-0000-00005A030000}"/>
    <cellStyle name="Comma 2 8" xfId="859" xr:uid="{00000000-0005-0000-0000-00005B030000}"/>
    <cellStyle name="Comma 2 8 2" xfId="860" xr:uid="{00000000-0005-0000-0000-00005C030000}"/>
    <cellStyle name="Comma 2 8 2 2" xfId="861" xr:uid="{00000000-0005-0000-0000-00005D030000}"/>
    <cellStyle name="Comma 2 8 3" xfId="862" xr:uid="{00000000-0005-0000-0000-00005E030000}"/>
    <cellStyle name="Comma 2 9" xfId="863" xr:uid="{00000000-0005-0000-0000-00005F030000}"/>
    <cellStyle name="Comma 2_201_GL_Eden wellness_troskovnik_11-11-14" xfId="864" xr:uid="{00000000-0005-0000-0000-000060030000}"/>
    <cellStyle name="Comma 20" xfId="865" xr:uid="{00000000-0005-0000-0000-000061030000}"/>
    <cellStyle name="Comma 20 2" xfId="866" xr:uid="{00000000-0005-0000-0000-000062030000}"/>
    <cellStyle name="Comma 20 3" xfId="867" xr:uid="{00000000-0005-0000-0000-000063030000}"/>
    <cellStyle name="Comma 20 3 2" xfId="868" xr:uid="{00000000-0005-0000-0000-000064030000}"/>
    <cellStyle name="Comma 20 3 2 2" xfId="869" xr:uid="{00000000-0005-0000-0000-000065030000}"/>
    <cellStyle name="Comma 20 3 3" xfId="870" xr:uid="{00000000-0005-0000-0000-000066030000}"/>
    <cellStyle name="Comma 21" xfId="871" xr:uid="{00000000-0005-0000-0000-000067030000}"/>
    <cellStyle name="Comma 21 2" xfId="872" xr:uid="{00000000-0005-0000-0000-000068030000}"/>
    <cellStyle name="Comma 21 3" xfId="873" xr:uid="{00000000-0005-0000-0000-000069030000}"/>
    <cellStyle name="Comma 21 3 2" xfId="874" xr:uid="{00000000-0005-0000-0000-00006A030000}"/>
    <cellStyle name="Comma 21 3 2 2" xfId="875" xr:uid="{00000000-0005-0000-0000-00006B030000}"/>
    <cellStyle name="Comma 21 3 3" xfId="876" xr:uid="{00000000-0005-0000-0000-00006C030000}"/>
    <cellStyle name="Comma 22" xfId="877" xr:uid="{00000000-0005-0000-0000-00006D030000}"/>
    <cellStyle name="Comma 22 2" xfId="878" xr:uid="{00000000-0005-0000-0000-00006E030000}"/>
    <cellStyle name="Comma 22 3" xfId="879" xr:uid="{00000000-0005-0000-0000-00006F030000}"/>
    <cellStyle name="Comma 22 3 2" xfId="880" xr:uid="{00000000-0005-0000-0000-000070030000}"/>
    <cellStyle name="Comma 22 3 2 2" xfId="881" xr:uid="{00000000-0005-0000-0000-000071030000}"/>
    <cellStyle name="Comma 22 3 3" xfId="882" xr:uid="{00000000-0005-0000-0000-000072030000}"/>
    <cellStyle name="Comma 23" xfId="883" xr:uid="{00000000-0005-0000-0000-000073030000}"/>
    <cellStyle name="Comma 23 2" xfId="884" xr:uid="{00000000-0005-0000-0000-000074030000}"/>
    <cellStyle name="Comma 23 3" xfId="885" xr:uid="{00000000-0005-0000-0000-000075030000}"/>
    <cellStyle name="Comma 23 3 2" xfId="886" xr:uid="{00000000-0005-0000-0000-000076030000}"/>
    <cellStyle name="Comma 23 3 2 2" xfId="887" xr:uid="{00000000-0005-0000-0000-000077030000}"/>
    <cellStyle name="Comma 23 3 3" xfId="888" xr:uid="{00000000-0005-0000-0000-000078030000}"/>
    <cellStyle name="Comma 24" xfId="889" xr:uid="{00000000-0005-0000-0000-000079030000}"/>
    <cellStyle name="Comma 24 2" xfId="890" xr:uid="{00000000-0005-0000-0000-00007A030000}"/>
    <cellStyle name="Comma 24 3" xfId="891" xr:uid="{00000000-0005-0000-0000-00007B030000}"/>
    <cellStyle name="Comma 24 3 2" xfId="892" xr:uid="{00000000-0005-0000-0000-00007C030000}"/>
    <cellStyle name="Comma 24 3 2 2" xfId="893" xr:uid="{00000000-0005-0000-0000-00007D030000}"/>
    <cellStyle name="Comma 24 3 3" xfId="894" xr:uid="{00000000-0005-0000-0000-00007E030000}"/>
    <cellStyle name="Comma 25" xfId="895" xr:uid="{00000000-0005-0000-0000-00007F030000}"/>
    <cellStyle name="Comma 25 2" xfId="896" xr:uid="{00000000-0005-0000-0000-000080030000}"/>
    <cellStyle name="Comma 25 3" xfId="897" xr:uid="{00000000-0005-0000-0000-000081030000}"/>
    <cellStyle name="Comma 25 3 2" xfId="898" xr:uid="{00000000-0005-0000-0000-000082030000}"/>
    <cellStyle name="Comma 25 3 2 2" xfId="899" xr:uid="{00000000-0005-0000-0000-000083030000}"/>
    <cellStyle name="Comma 25 3 3" xfId="900" xr:uid="{00000000-0005-0000-0000-000084030000}"/>
    <cellStyle name="Comma 26" xfId="901" xr:uid="{00000000-0005-0000-0000-000085030000}"/>
    <cellStyle name="Comma 26 2" xfId="902" xr:uid="{00000000-0005-0000-0000-000086030000}"/>
    <cellStyle name="Comma 26 3" xfId="903" xr:uid="{00000000-0005-0000-0000-000087030000}"/>
    <cellStyle name="Comma 26 3 2" xfId="904" xr:uid="{00000000-0005-0000-0000-000088030000}"/>
    <cellStyle name="Comma 26 3 2 2" xfId="905" xr:uid="{00000000-0005-0000-0000-000089030000}"/>
    <cellStyle name="Comma 26 3 3" xfId="906" xr:uid="{00000000-0005-0000-0000-00008A030000}"/>
    <cellStyle name="Comma 27" xfId="907" xr:uid="{00000000-0005-0000-0000-00008B030000}"/>
    <cellStyle name="Comma 27 2" xfId="908" xr:uid="{00000000-0005-0000-0000-00008C030000}"/>
    <cellStyle name="Comma 27 3" xfId="909" xr:uid="{00000000-0005-0000-0000-00008D030000}"/>
    <cellStyle name="Comma 27 3 2" xfId="910" xr:uid="{00000000-0005-0000-0000-00008E030000}"/>
    <cellStyle name="Comma 27 3 2 2" xfId="911" xr:uid="{00000000-0005-0000-0000-00008F030000}"/>
    <cellStyle name="Comma 27 3 3" xfId="912" xr:uid="{00000000-0005-0000-0000-000090030000}"/>
    <cellStyle name="Comma 28" xfId="913" xr:uid="{00000000-0005-0000-0000-000091030000}"/>
    <cellStyle name="Comma 28 2" xfId="914" xr:uid="{00000000-0005-0000-0000-000092030000}"/>
    <cellStyle name="Comma 28 3" xfId="915" xr:uid="{00000000-0005-0000-0000-000093030000}"/>
    <cellStyle name="Comma 28 3 2" xfId="916" xr:uid="{00000000-0005-0000-0000-000094030000}"/>
    <cellStyle name="Comma 28 3 2 2" xfId="917" xr:uid="{00000000-0005-0000-0000-000095030000}"/>
    <cellStyle name="Comma 28 3 3" xfId="918" xr:uid="{00000000-0005-0000-0000-000096030000}"/>
    <cellStyle name="Comma 29" xfId="919" xr:uid="{00000000-0005-0000-0000-000097030000}"/>
    <cellStyle name="Comma 29 2" xfId="920" xr:uid="{00000000-0005-0000-0000-000098030000}"/>
    <cellStyle name="Comma 29 3" xfId="921" xr:uid="{00000000-0005-0000-0000-000099030000}"/>
    <cellStyle name="Comma 29 3 2" xfId="922" xr:uid="{00000000-0005-0000-0000-00009A030000}"/>
    <cellStyle name="Comma 29 3 2 2" xfId="923" xr:uid="{00000000-0005-0000-0000-00009B030000}"/>
    <cellStyle name="Comma 29 3 3" xfId="924" xr:uid="{00000000-0005-0000-0000-00009C030000}"/>
    <cellStyle name="Comma 3" xfId="925" xr:uid="{00000000-0005-0000-0000-00009D030000}"/>
    <cellStyle name="Comma 3 2" xfId="926" xr:uid="{00000000-0005-0000-0000-00009E030000}"/>
    <cellStyle name="Comma 3 2 2" xfId="927" xr:uid="{00000000-0005-0000-0000-00009F030000}"/>
    <cellStyle name="Comma 3 2 2 2" xfId="928" xr:uid="{00000000-0005-0000-0000-0000A0030000}"/>
    <cellStyle name="Comma 3 2 2 2 2" xfId="929" xr:uid="{00000000-0005-0000-0000-0000A1030000}"/>
    <cellStyle name="Comma 3 2 2 3" xfId="930" xr:uid="{00000000-0005-0000-0000-0000A2030000}"/>
    <cellStyle name="Comma 3 2 2 4" xfId="931" xr:uid="{00000000-0005-0000-0000-0000A3030000}"/>
    <cellStyle name="Comma 3 2 3" xfId="932" xr:uid="{00000000-0005-0000-0000-0000A4030000}"/>
    <cellStyle name="Comma 3 2 3 2" xfId="933" xr:uid="{00000000-0005-0000-0000-0000A5030000}"/>
    <cellStyle name="Comma 3 2 3 3" xfId="934" xr:uid="{00000000-0005-0000-0000-0000A6030000}"/>
    <cellStyle name="Comma 3 2 4" xfId="935" xr:uid="{00000000-0005-0000-0000-0000A7030000}"/>
    <cellStyle name="Comma 3 2 5" xfId="936" xr:uid="{00000000-0005-0000-0000-0000A8030000}"/>
    <cellStyle name="Comma 3 3" xfId="937" xr:uid="{00000000-0005-0000-0000-0000A9030000}"/>
    <cellStyle name="Comma 3 3 2" xfId="938" xr:uid="{00000000-0005-0000-0000-0000AA030000}"/>
    <cellStyle name="Comma 3 3 2 2" xfId="939" xr:uid="{00000000-0005-0000-0000-0000AB030000}"/>
    <cellStyle name="Comma 3 3 3" xfId="940" xr:uid="{00000000-0005-0000-0000-0000AC030000}"/>
    <cellStyle name="Comma 3 3 4" xfId="941" xr:uid="{00000000-0005-0000-0000-0000AD030000}"/>
    <cellStyle name="Comma 3 4" xfId="942" xr:uid="{00000000-0005-0000-0000-0000AE030000}"/>
    <cellStyle name="Comma 3 4 2" xfId="943" xr:uid="{00000000-0005-0000-0000-0000AF030000}"/>
    <cellStyle name="Comma 3 4 2 2" xfId="944" xr:uid="{00000000-0005-0000-0000-0000B0030000}"/>
    <cellStyle name="Comma 3 4 3" xfId="945" xr:uid="{00000000-0005-0000-0000-0000B1030000}"/>
    <cellStyle name="Comma 3 4 4" xfId="946" xr:uid="{00000000-0005-0000-0000-0000B2030000}"/>
    <cellStyle name="Comma 3 5" xfId="947" xr:uid="{00000000-0005-0000-0000-0000B3030000}"/>
    <cellStyle name="Comma 3 6" xfId="948" xr:uid="{00000000-0005-0000-0000-0000B4030000}"/>
    <cellStyle name="Comma 3 6 2" xfId="949" xr:uid="{00000000-0005-0000-0000-0000B5030000}"/>
    <cellStyle name="Comma 3 7" xfId="950" xr:uid="{00000000-0005-0000-0000-0000B6030000}"/>
    <cellStyle name="Comma 3 8" xfId="951" xr:uid="{00000000-0005-0000-0000-0000B7030000}"/>
    <cellStyle name="Comma 30" xfId="952" xr:uid="{00000000-0005-0000-0000-0000B8030000}"/>
    <cellStyle name="Comma 30 2" xfId="953" xr:uid="{00000000-0005-0000-0000-0000B9030000}"/>
    <cellStyle name="Comma 30 3" xfId="954" xr:uid="{00000000-0005-0000-0000-0000BA030000}"/>
    <cellStyle name="Comma 30 3 2" xfId="955" xr:uid="{00000000-0005-0000-0000-0000BB030000}"/>
    <cellStyle name="Comma 30 3 2 2" xfId="956" xr:uid="{00000000-0005-0000-0000-0000BC030000}"/>
    <cellStyle name="Comma 30 3 3" xfId="957" xr:uid="{00000000-0005-0000-0000-0000BD030000}"/>
    <cellStyle name="Comma 31" xfId="958" xr:uid="{00000000-0005-0000-0000-0000BE030000}"/>
    <cellStyle name="Comma 31 2" xfId="959" xr:uid="{00000000-0005-0000-0000-0000BF030000}"/>
    <cellStyle name="Comma 31 3" xfId="960" xr:uid="{00000000-0005-0000-0000-0000C0030000}"/>
    <cellStyle name="Comma 31 3 2" xfId="961" xr:uid="{00000000-0005-0000-0000-0000C1030000}"/>
    <cellStyle name="Comma 31 3 2 2" xfId="962" xr:uid="{00000000-0005-0000-0000-0000C2030000}"/>
    <cellStyle name="Comma 31 3 3" xfId="963" xr:uid="{00000000-0005-0000-0000-0000C3030000}"/>
    <cellStyle name="Comma 32" xfId="964" xr:uid="{00000000-0005-0000-0000-0000C4030000}"/>
    <cellStyle name="Comma 32 2" xfId="965" xr:uid="{00000000-0005-0000-0000-0000C5030000}"/>
    <cellStyle name="Comma 32 3" xfId="966" xr:uid="{00000000-0005-0000-0000-0000C6030000}"/>
    <cellStyle name="Comma 32 3 2" xfId="967" xr:uid="{00000000-0005-0000-0000-0000C7030000}"/>
    <cellStyle name="Comma 32 3 2 2" xfId="968" xr:uid="{00000000-0005-0000-0000-0000C8030000}"/>
    <cellStyle name="Comma 32 3 3" xfId="969" xr:uid="{00000000-0005-0000-0000-0000C9030000}"/>
    <cellStyle name="Comma 33" xfId="970" xr:uid="{00000000-0005-0000-0000-0000CA030000}"/>
    <cellStyle name="Comma 33 2" xfId="971" xr:uid="{00000000-0005-0000-0000-0000CB030000}"/>
    <cellStyle name="Comma 33 2 2" xfId="972" xr:uid="{00000000-0005-0000-0000-0000CC030000}"/>
    <cellStyle name="Comma 33 2 2 2" xfId="973" xr:uid="{00000000-0005-0000-0000-0000CD030000}"/>
    <cellStyle name="Comma 33 2 3" xfId="974" xr:uid="{00000000-0005-0000-0000-0000CE030000}"/>
    <cellStyle name="Comma 34" xfId="975" xr:uid="{00000000-0005-0000-0000-0000CF030000}"/>
    <cellStyle name="Comma 34 2" xfId="976" xr:uid="{00000000-0005-0000-0000-0000D0030000}"/>
    <cellStyle name="Comma 34 2 2" xfId="977" xr:uid="{00000000-0005-0000-0000-0000D1030000}"/>
    <cellStyle name="Comma 34 2 2 2" xfId="978" xr:uid="{00000000-0005-0000-0000-0000D2030000}"/>
    <cellStyle name="Comma 34 2 3" xfId="979" xr:uid="{00000000-0005-0000-0000-0000D3030000}"/>
    <cellStyle name="Comma 35" xfId="980" xr:uid="{00000000-0005-0000-0000-0000D4030000}"/>
    <cellStyle name="Comma 35 2" xfId="981" xr:uid="{00000000-0005-0000-0000-0000D5030000}"/>
    <cellStyle name="Comma 35 2 2" xfId="982" xr:uid="{00000000-0005-0000-0000-0000D6030000}"/>
    <cellStyle name="Comma 35 2 2 2" xfId="983" xr:uid="{00000000-0005-0000-0000-0000D7030000}"/>
    <cellStyle name="Comma 35 2 3" xfId="984" xr:uid="{00000000-0005-0000-0000-0000D8030000}"/>
    <cellStyle name="Comma 35 3" xfId="985" xr:uid="{00000000-0005-0000-0000-0000D9030000}"/>
    <cellStyle name="Comma 35 3 2" xfId="986" xr:uid="{00000000-0005-0000-0000-0000DA030000}"/>
    <cellStyle name="Comma 35 4" xfId="987" xr:uid="{00000000-0005-0000-0000-0000DB030000}"/>
    <cellStyle name="Comma 36" xfId="988" xr:uid="{00000000-0005-0000-0000-0000DC030000}"/>
    <cellStyle name="Comma 36 2" xfId="989" xr:uid="{00000000-0005-0000-0000-0000DD030000}"/>
    <cellStyle name="Comma 36 3" xfId="990" xr:uid="{00000000-0005-0000-0000-0000DE030000}"/>
    <cellStyle name="Comma 36 3 2" xfId="991" xr:uid="{00000000-0005-0000-0000-0000DF030000}"/>
    <cellStyle name="Comma 36 4" xfId="992" xr:uid="{00000000-0005-0000-0000-0000E0030000}"/>
    <cellStyle name="Comma 4" xfId="993" xr:uid="{00000000-0005-0000-0000-0000E1030000}"/>
    <cellStyle name="Comma 4 2" xfId="994" xr:uid="{00000000-0005-0000-0000-0000E2030000}"/>
    <cellStyle name="Comma 4 2 2" xfId="995" xr:uid="{00000000-0005-0000-0000-0000E3030000}"/>
    <cellStyle name="Comma 4 2 3" xfId="996" xr:uid="{00000000-0005-0000-0000-0000E4030000}"/>
    <cellStyle name="Comma 4 2 4" xfId="997" xr:uid="{00000000-0005-0000-0000-0000E5030000}"/>
    <cellStyle name="Comma 4 3" xfId="998" xr:uid="{00000000-0005-0000-0000-0000E6030000}"/>
    <cellStyle name="Comma 4 3 2" xfId="999" xr:uid="{00000000-0005-0000-0000-0000E7030000}"/>
    <cellStyle name="Comma 4 3 2 2" xfId="1000" xr:uid="{00000000-0005-0000-0000-0000E8030000}"/>
    <cellStyle name="Comma 4 3 3" xfId="1001" xr:uid="{00000000-0005-0000-0000-0000E9030000}"/>
    <cellStyle name="Comma 4 3 4" xfId="1002" xr:uid="{00000000-0005-0000-0000-0000EA030000}"/>
    <cellStyle name="Comma 4 4" xfId="1003" xr:uid="{00000000-0005-0000-0000-0000EB030000}"/>
    <cellStyle name="Comma 4 4 2" xfId="1004" xr:uid="{00000000-0005-0000-0000-0000EC030000}"/>
    <cellStyle name="Comma 4 4 2 2" xfId="1005" xr:uid="{00000000-0005-0000-0000-0000ED030000}"/>
    <cellStyle name="Comma 4 4 3" xfId="1006" xr:uid="{00000000-0005-0000-0000-0000EE030000}"/>
    <cellStyle name="Comma 4 4 4" xfId="1007" xr:uid="{00000000-0005-0000-0000-0000EF030000}"/>
    <cellStyle name="Comma 4 5" xfId="1008" xr:uid="{00000000-0005-0000-0000-0000F0030000}"/>
    <cellStyle name="Comma 5" xfId="1009" xr:uid="{00000000-0005-0000-0000-0000F1030000}"/>
    <cellStyle name="Comma 5 2" xfId="1010" xr:uid="{00000000-0005-0000-0000-0000F2030000}"/>
    <cellStyle name="Comma 5 2 2" xfId="1011" xr:uid="{00000000-0005-0000-0000-0000F3030000}"/>
    <cellStyle name="Comma 5 2 2 2" xfId="1012" xr:uid="{00000000-0005-0000-0000-0000F4030000}"/>
    <cellStyle name="Comma 5 2 2 3" xfId="1013" xr:uid="{00000000-0005-0000-0000-0000F5030000}"/>
    <cellStyle name="Comma 5 2 3" xfId="1014" xr:uid="{00000000-0005-0000-0000-0000F6030000}"/>
    <cellStyle name="Comma 5 2 4" xfId="1015" xr:uid="{00000000-0005-0000-0000-0000F7030000}"/>
    <cellStyle name="Comma 5 2 5" xfId="1016" xr:uid="{00000000-0005-0000-0000-0000F8030000}"/>
    <cellStyle name="Comma 5 3" xfId="1017" xr:uid="{00000000-0005-0000-0000-0000F9030000}"/>
    <cellStyle name="Comma 5 3 2" xfId="1018" xr:uid="{00000000-0005-0000-0000-0000FA030000}"/>
    <cellStyle name="Comma 5 3 2 2" xfId="1019" xr:uid="{00000000-0005-0000-0000-0000FB030000}"/>
    <cellStyle name="Comma 5 3 2 2 2" xfId="1020" xr:uid="{00000000-0005-0000-0000-0000FC030000}"/>
    <cellStyle name="Comma 5 3 2 3" xfId="1021" xr:uid="{00000000-0005-0000-0000-0000FD030000}"/>
    <cellStyle name="Comma 5 3 2 4" xfId="1022" xr:uid="{00000000-0005-0000-0000-0000FE030000}"/>
    <cellStyle name="Comma 5 3 3" xfId="1023" xr:uid="{00000000-0005-0000-0000-0000FF030000}"/>
    <cellStyle name="Comma 5 4" xfId="1024" xr:uid="{00000000-0005-0000-0000-000000040000}"/>
    <cellStyle name="Comma 5 4 2" xfId="1025" xr:uid="{00000000-0005-0000-0000-000001040000}"/>
    <cellStyle name="Comma 5 5" xfId="1026" xr:uid="{00000000-0005-0000-0000-000002040000}"/>
    <cellStyle name="Comma 5 5 2" xfId="1027" xr:uid="{00000000-0005-0000-0000-000003040000}"/>
    <cellStyle name="Comma 5 5 2 2" xfId="1028" xr:uid="{00000000-0005-0000-0000-000004040000}"/>
    <cellStyle name="Comma 5 5 3" xfId="1029" xr:uid="{00000000-0005-0000-0000-000005040000}"/>
    <cellStyle name="Comma 5 6" xfId="1030" xr:uid="{00000000-0005-0000-0000-000006040000}"/>
    <cellStyle name="Comma 5 6 2" xfId="1031" xr:uid="{00000000-0005-0000-0000-000007040000}"/>
    <cellStyle name="Comma 5 7" xfId="1032" xr:uid="{00000000-0005-0000-0000-000008040000}"/>
    <cellStyle name="Comma 5 8" xfId="1033" xr:uid="{00000000-0005-0000-0000-000009040000}"/>
    <cellStyle name="Comma 6" xfId="1034" xr:uid="{00000000-0005-0000-0000-00000A040000}"/>
    <cellStyle name="Comma 6 2" xfId="1035" xr:uid="{00000000-0005-0000-0000-00000B040000}"/>
    <cellStyle name="Comma 6 2 2" xfId="1036" xr:uid="{00000000-0005-0000-0000-00000C040000}"/>
    <cellStyle name="Comma 6 2 3" xfId="1037" xr:uid="{00000000-0005-0000-0000-00000D040000}"/>
    <cellStyle name="Comma 6 2 4" xfId="1038" xr:uid="{00000000-0005-0000-0000-00000E040000}"/>
    <cellStyle name="Comma 6 3" xfId="1039" xr:uid="{00000000-0005-0000-0000-00000F040000}"/>
    <cellStyle name="Comma 6 3 2" xfId="1040" xr:uid="{00000000-0005-0000-0000-000010040000}"/>
    <cellStyle name="Comma 6 3 2 2" xfId="1041" xr:uid="{00000000-0005-0000-0000-000011040000}"/>
    <cellStyle name="Comma 6 3 2 3" xfId="1042" xr:uid="{00000000-0005-0000-0000-000012040000}"/>
    <cellStyle name="Comma 6 3 3" xfId="1043" xr:uid="{00000000-0005-0000-0000-000013040000}"/>
    <cellStyle name="Comma 6 3 4" xfId="1044" xr:uid="{00000000-0005-0000-0000-000014040000}"/>
    <cellStyle name="Comma 6 4" xfId="1045" xr:uid="{00000000-0005-0000-0000-000015040000}"/>
    <cellStyle name="Comma 6 4 2" xfId="1046" xr:uid="{00000000-0005-0000-0000-000016040000}"/>
    <cellStyle name="Comma 6 4 3" xfId="1047" xr:uid="{00000000-0005-0000-0000-000017040000}"/>
    <cellStyle name="Comma 6 4 4" xfId="1048" xr:uid="{00000000-0005-0000-0000-000018040000}"/>
    <cellStyle name="Comma 6 5" xfId="1049" xr:uid="{00000000-0005-0000-0000-000019040000}"/>
    <cellStyle name="Comma 6 6" xfId="1050" xr:uid="{00000000-0005-0000-0000-00001A040000}"/>
    <cellStyle name="Comma 6 7" xfId="1051" xr:uid="{00000000-0005-0000-0000-00001B040000}"/>
    <cellStyle name="Comma 6 8" xfId="1052" xr:uid="{00000000-0005-0000-0000-00001C040000}"/>
    <cellStyle name="Comma 7" xfId="1053" xr:uid="{00000000-0005-0000-0000-00001D040000}"/>
    <cellStyle name="Comma 7 2" xfId="1054" xr:uid="{00000000-0005-0000-0000-00001E040000}"/>
    <cellStyle name="Comma 7 2 2" xfId="1055" xr:uid="{00000000-0005-0000-0000-00001F040000}"/>
    <cellStyle name="Comma 7 2 3" xfId="1056" xr:uid="{00000000-0005-0000-0000-000020040000}"/>
    <cellStyle name="Comma 7 3" xfId="1057" xr:uid="{00000000-0005-0000-0000-000021040000}"/>
    <cellStyle name="Comma 7 3 2" xfId="1058" xr:uid="{00000000-0005-0000-0000-000022040000}"/>
    <cellStyle name="Comma 7 3 2 2" xfId="1059" xr:uid="{00000000-0005-0000-0000-000023040000}"/>
    <cellStyle name="Comma 7 3 3" xfId="1060" xr:uid="{00000000-0005-0000-0000-000024040000}"/>
    <cellStyle name="Comma 7 3 4" xfId="1061" xr:uid="{00000000-0005-0000-0000-000025040000}"/>
    <cellStyle name="Comma 7 4" xfId="1062" xr:uid="{00000000-0005-0000-0000-000026040000}"/>
    <cellStyle name="Comma 7 5" xfId="1063" xr:uid="{00000000-0005-0000-0000-000027040000}"/>
    <cellStyle name="Comma 8" xfId="1064" xr:uid="{00000000-0005-0000-0000-000028040000}"/>
    <cellStyle name="Comma 8 2" xfId="1065" xr:uid="{00000000-0005-0000-0000-000029040000}"/>
    <cellStyle name="Comma 8 2 2" xfId="1066" xr:uid="{00000000-0005-0000-0000-00002A040000}"/>
    <cellStyle name="Comma 8 2 3" xfId="1067" xr:uid="{00000000-0005-0000-0000-00002B040000}"/>
    <cellStyle name="Comma 8 3" xfId="1068" xr:uid="{00000000-0005-0000-0000-00002C040000}"/>
    <cellStyle name="Comma 8 3 2" xfId="1069" xr:uid="{00000000-0005-0000-0000-00002D040000}"/>
    <cellStyle name="Comma 8 3 2 2" xfId="1070" xr:uid="{00000000-0005-0000-0000-00002E040000}"/>
    <cellStyle name="Comma 8 3 3" xfId="1071" xr:uid="{00000000-0005-0000-0000-00002F040000}"/>
    <cellStyle name="Comma 8 3 4" xfId="1072" xr:uid="{00000000-0005-0000-0000-000030040000}"/>
    <cellStyle name="Comma 8 4" xfId="1073" xr:uid="{00000000-0005-0000-0000-000031040000}"/>
    <cellStyle name="Comma 9" xfId="1074" xr:uid="{00000000-0005-0000-0000-000032040000}"/>
    <cellStyle name="Comma 9 2" xfId="1075" xr:uid="{00000000-0005-0000-0000-000033040000}"/>
    <cellStyle name="Comma 9 2 2" xfId="1076" xr:uid="{00000000-0005-0000-0000-000034040000}"/>
    <cellStyle name="Comma 9 3" xfId="1077" xr:uid="{00000000-0005-0000-0000-000035040000}"/>
    <cellStyle name="Comma 9 3 2" xfId="1078" xr:uid="{00000000-0005-0000-0000-000036040000}"/>
    <cellStyle name="Comma 9 3 2 2" xfId="1079" xr:uid="{00000000-0005-0000-0000-000037040000}"/>
    <cellStyle name="Comma 9 3 3" xfId="1080" xr:uid="{00000000-0005-0000-0000-000038040000}"/>
    <cellStyle name="Comma 9 4" xfId="1081" xr:uid="{00000000-0005-0000-0000-000039040000}"/>
    <cellStyle name="Comma0" xfId="1082" xr:uid="{00000000-0005-0000-0000-00003A040000}"/>
    <cellStyle name="Currency [00]" xfId="1083" xr:uid="{00000000-0005-0000-0000-00003B040000}"/>
    <cellStyle name="Currency 2" xfId="1084" xr:uid="{00000000-0005-0000-0000-00003C040000}"/>
    <cellStyle name="Currency 2 2" xfId="1085" xr:uid="{00000000-0005-0000-0000-00003D040000}"/>
    <cellStyle name="Currency 2 2 2" xfId="1086" xr:uid="{00000000-0005-0000-0000-00003E040000}"/>
    <cellStyle name="Currency 2 2 2 2" xfId="1087" xr:uid="{00000000-0005-0000-0000-00003F040000}"/>
    <cellStyle name="Currency 2 2 2 2 2" xfId="1088" xr:uid="{00000000-0005-0000-0000-000040040000}"/>
    <cellStyle name="Currency 2 2 2 2 3" xfId="1089" xr:uid="{00000000-0005-0000-0000-000041040000}"/>
    <cellStyle name="Currency 2 2 2 2 3 2" xfId="1090" xr:uid="{00000000-0005-0000-0000-000042040000}"/>
    <cellStyle name="Currency 2 2 2 2 4" xfId="1091" xr:uid="{00000000-0005-0000-0000-000043040000}"/>
    <cellStyle name="Currency 2 2 2 3" xfId="1092" xr:uid="{00000000-0005-0000-0000-000044040000}"/>
    <cellStyle name="Currency 2 2 2 3 2" xfId="1093" xr:uid="{00000000-0005-0000-0000-000045040000}"/>
    <cellStyle name="Currency 2 2 2 3 2 2" xfId="1094" xr:uid="{00000000-0005-0000-0000-000046040000}"/>
    <cellStyle name="Currency 2 2 2 3 3" xfId="1095" xr:uid="{00000000-0005-0000-0000-000047040000}"/>
    <cellStyle name="Currency 2 2 2 4" xfId="1096" xr:uid="{00000000-0005-0000-0000-000048040000}"/>
    <cellStyle name="Currency 2 2 2 4 2" xfId="1097" xr:uid="{00000000-0005-0000-0000-000049040000}"/>
    <cellStyle name="Currency 2 2 2 5" xfId="1098" xr:uid="{00000000-0005-0000-0000-00004A040000}"/>
    <cellStyle name="Currency 2 2 3" xfId="1099" xr:uid="{00000000-0005-0000-0000-00004B040000}"/>
    <cellStyle name="Currency 2 2 3 2" xfId="1100" xr:uid="{00000000-0005-0000-0000-00004C040000}"/>
    <cellStyle name="Currency 2 2 3 2 2" xfId="1101" xr:uid="{00000000-0005-0000-0000-00004D040000}"/>
    <cellStyle name="Currency 2 2 3 2 2 2" xfId="1102" xr:uid="{00000000-0005-0000-0000-00004E040000}"/>
    <cellStyle name="Currency 2 2 3 2 3" xfId="1103" xr:uid="{00000000-0005-0000-0000-00004F040000}"/>
    <cellStyle name="Currency 2 2 3 3" xfId="1104" xr:uid="{00000000-0005-0000-0000-000050040000}"/>
    <cellStyle name="Currency 2 2 3 3 2" xfId="1105" xr:uid="{00000000-0005-0000-0000-000051040000}"/>
    <cellStyle name="Currency 2 2 3 4" xfId="1106" xr:uid="{00000000-0005-0000-0000-000052040000}"/>
    <cellStyle name="Currency 2 2 4" xfId="1107" xr:uid="{00000000-0005-0000-0000-000053040000}"/>
    <cellStyle name="Currency 2 2 4 2" xfId="1108" xr:uid="{00000000-0005-0000-0000-000054040000}"/>
    <cellStyle name="Currency 2 2 4 2 2" xfId="1109" xr:uid="{00000000-0005-0000-0000-000055040000}"/>
    <cellStyle name="Currency 2 2 4 3" xfId="1110" xr:uid="{00000000-0005-0000-0000-000056040000}"/>
    <cellStyle name="Currency 2 2 5" xfId="1111" xr:uid="{00000000-0005-0000-0000-000057040000}"/>
    <cellStyle name="Currency 2 2 5 2" xfId="1112" xr:uid="{00000000-0005-0000-0000-000058040000}"/>
    <cellStyle name="Currency 2 2 5 2 2" xfId="1113" xr:uid="{00000000-0005-0000-0000-000059040000}"/>
    <cellStyle name="Currency 2 2 5 3" xfId="1114" xr:uid="{00000000-0005-0000-0000-00005A040000}"/>
    <cellStyle name="Currency 2 2 6" xfId="1115" xr:uid="{00000000-0005-0000-0000-00005B040000}"/>
    <cellStyle name="Currency 2 2 6 2" xfId="1116" xr:uid="{00000000-0005-0000-0000-00005C040000}"/>
    <cellStyle name="Currency 2 2 7" xfId="1117" xr:uid="{00000000-0005-0000-0000-00005D040000}"/>
    <cellStyle name="Currency 2 2 8" xfId="1118" xr:uid="{00000000-0005-0000-0000-00005E040000}"/>
    <cellStyle name="Currency 2 3" xfId="1119" xr:uid="{00000000-0005-0000-0000-00005F040000}"/>
    <cellStyle name="Currency 2 3 2" xfId="1120" xr:uid="{00000000-0005-0000-0000-000060040000}"/>
    <cellStyle name="Currency 2 3 2 2" xfId="1121" xr:uid="{00000000-0005-0000-0000-000061040000}"/>
    <cellStyle name="Currency 2 3 2 2 2" xfId="1122" xr:uid="{00000000-0005-0000-0000-000062040000}"/>
    <cellStyle name="Currency 2 3 2 3" xfId="1123" xr:uid="{00000000-0005-0000-0000-000063040000}"/>
    <cellStyle name="Currency 2 3 3" xfId="1124" xr:uid="{00000000-0005-0000-0000-000064040000}"/>
    <cellStyle name="Currency 2 3 3 2" xfId="1125" xr:uid="{00000000-0005-0000-0000-000065040000}"/>
    <cellStyle name="Currency 2 3 3 2 2" xfId="1126" xr:uid="{00000000-0005-0000-0000-000066040000}"/>
    <cellStyle name="Currency 2 3 3 3" xfId="1127" xr:uid="{00000000-0005-0000-0000-000067040000}"/>
    <cellStyle name="Currency 2 3 4" xfId="1128" xr:uid="{00000000-0005-0000-0000-000068040000}"/>
    <cellStyle name="Currency 2 3 4 2" xfId="1129" xr:uid="{00000000-0005-0000-0000-000069040000}"/>
    <cellStyle name="Currency 2 3 5" xfId="1130" xr:uid="{00000000-0005-0000-0000-00006A040000}"/>
    <cellStyle name="Currency 2 4" xfId="1131" xr:uid="{00000000-0005-0000-0000-00006B040000}"/>
    <cellStyle name="Currency 2 4 2" xfId="1132" xr:uid="{00000000-0005-0000-0000-00006C040000}"/>
    <cellStyle name="Currency 2 4 2 2" xfId="1133" xr:uid="{00000000-0005-0000-0000-00006D040000}"/>
    <cellStyle name="Currency 2 4 3" xfId="1134" xr:uid="{00000000-0005-0000-0000-00006E040000}"/>
    <cellStyle name="Currency 2 5" xfId="1135" xr:uid="{00000000-0005-0000-0000-00006F040000}"/>
    <cellStyle name="Currency 2 5 2" xfId="1136" xr:uid="{00000000-0005-0000-0000-000070040000}"/>
    <cellStyle name="Currency 2 5 2 2" xfId="1137" xr:uid="{00000000-0005-0000-0000-000071040000}"/>
    <cellStyle name="Currency 2 5 3" xfId="1138" xr:uid="{00000000-0005-0000-0000-000072040000}"/>
    <cellStyle name="Currency 2 6" xfId="1139" xr:uid="{00000000-0005-0000-0000-000073040000}"/>
    <cellStyle name="Currency 2 6 2" xfId="1140" xr:uid="{00000000-0005-0000-0000-000074040000}"/>
    <cellStyle name="Currency 2 7" xfId="1141" xr:uid="{00000000-0005-0000-0000-000075040000}"/>
    <cellStyle name="Currency 2 8" xfId="1142" xr:uid="{00000000-0005-0000-0000-000076040000}"/>
    <cellStyle name="Currency 3" xfId="1143" xr:uid="{00000000-0005-0000-0000-000077040000}"/>
    <cellStyle name="Currency 3 2" xfId="1144" xr:uid="{00000000-0005-0000-0000-000078040000}"/>
    <cellStyle name="Currency 3 3" xfId="1145" xr:uid="{00000000-0005-0000-0000-000079040000}"/>
    <cellStyle name="Currency 4" xfId="1146" xr:uid="{00000000-0005-0000-0000-00007A040000}"/>
    <cellStyle name="Currency 4 2" xfId="1147" xr:uid="{00000000-0005-0000-0000-00007B040000}"/>
    <cellStyle name="Currency 4 2 2" xfId="1148" xr:uid="{00000000-0005-0000-0000-00007C040000}"/>
    <cellStyle name="Currency 4 2 2 2" xfId="1149" xr:uid="{00000000-0005-0000-0000-00007D040000}"/>
    <cellStyle name="Currency 4 2 3" xfId="1150" xr:uid="{00000000-0005-0000-0000-00007E040000}"/>
    <cellStyle name="Currency 4 2 3 2" xfId="1151" xr:uid="{00000000-0005-0000-0000-00007F040000}"/>
    <cellStyle name="Currency 4 2 4" xfId="1152" xr:uid="{00000000-0005-0000-0000-000080040000}"/>
    <cellStyle name="Currency 4 2 4 2" xfId="1153" xr:uid="{00000000-0005-0000-0000-000081040000}"/>
    <cellStyle name="Currency 4 2 5" xfId="1154" xr:uid="{00000000-0005-0000-0000-000082040000}"/>
    <cellStyle name="Currency 4 2 6" xfId="1155" xr:uid="{00000000-0005-0000-0000-000083040000}"/>
    <cellStyle name="Currency 4 2 7" xfId="1156" xr:uid="{00000000-0005-0000-0000-000084040000}"/>
    <cellStyle name="Currency 4 3" xfId="1157" xr:uid="{00000000-0005-0000-0000-000085040000}"/>
    <cellStyle name="Currency 4 4" xfId="1158" xr:uid="{00000000-0005-0000-0000-000086040000}"/>
    <cellStyle name="Currency 4 5" xfId="1159" xr:uid="{00000000-0005-0000-0000-000087040000}"/>
    <cellStyle name="Currency 5" xfId="1160" xr:uid="{00000000-0005-0000-0000-000088040000}"/>
    <cellStyle name="Currency 5 2" xfId="1161" xr:uid="{00000000-0005-0000-0000-000089040000}"/>
    <cellStyle name="Currency 5 2 2" xfId="1162" xr:uid="{00000000-0005-0000-0000-00008A040000}"/>
    <cellStyle name="Currency 5 2 3" xfId="1163" xr:uid="{00000000-0005-0000-0000-00008B040000}"/>
    <cellStyle name="Currency 5 2 4" xfId="1164" xr:uid="{00000000-0005-0000-0000-00008C040000}"/>
    <cellStyle name="Currency 5 3" xfId="1165" xr:uid="{00000000-0005-0000-0000-00008D040000}"/>
    <cellStyle name="Currency 5 3 2" xfId="1166" xr:uid="{00000000-0005-0000-0000-00008E040000}"/>
    <cellStyle name="Currency 5 4" xfId="1167" xr:uid="{00000000-0005-0000-0000-00008F040000}"/>
    <cellStyle name="Currency 5 4 2" xfId="1168" xr:uid="{00000000-0005-0000-0000-000090040000}"/>
    <cellStyle name="Currency 5 5" xfId="1169" xr:uid="{00000000-0005-0000-0000-000091040000}"/>
    <cellStyle name="Currency 5 6" xfId="1170" xr:uid="{00000000-0005-0000-0000-000092040000}"/>
    <cellStyle name="Currency 5 7" xfId="1171" xr:uid="{00000000-0005-0000-0000-000093040000}"/>
    <cellStyle name="Currency 6" xfId="1172" xr:uid="{00000000-0005-0000-0000-000094040000}"/>
    <cellStyle name="Currency 6 2" xfId="1173" xr:uid="{00000000-0005-0000-0000-000095040000}"/>
    <cellStyle name="Currency 6 2 2" xfId="1174" xr:uid="{00000000-0005-0000-0000-000096040000}"/>
    <cellStyle name="Currency 6 2 3" xfId="1175" xr:uid="{00000000-0005-0000-0000-000097040000}"/>
    <cellStyle name="Currency 6 3" xfId="1176" xr:uid="{00000000-0005-0000-0000-000098040000}"/>
    <cellStyle name="Currency 6 4" xfId="1177" xr:uid="{00000000-0005-0000-0000-000099040000}"/>
    <cellStyle name="Currency 7" xfId="1178" xr:uid="{00000000-0005-0000-0000-00009A040000}"/>
    <cellStyle name="Currency 7 2" xfId="1179" xr:uid="{00000000-0005-0000-0000-00009B040000}"/>
    <cellStyle name="Currency0" xfId="1180" xr:uid="{00000000-0005-0000-0000-00009C040000}"/>
    <cellStyle name="čárky [0]_rabatove_kategorie" xfId="1181" xr:uid="{00000000-0005-0000-0000-00009D040000}"/>
    <cellStyle name="DataPilot Category" xfId="1182" xr:uid="{00000000-0005-0000-0000-00009E040000}"/>
    <cellStyle name="DataPilot Category 2" xfId="1183" xr:uid="{00000000-0005-0000-0000-00009F040000}"/>
    <cellStyle name="DataPilot Corner" xfId="1184" xr:uid="{00000000-0005-0000-0000-0000A0040000}"/>
    <cellStyle name="DataPilot Corner 2" xfId="1185" xr:uid="{00000000-0005-0000-0000-0000A1040000}"/>
    <cellStyle name="DataPilot Field" xfId="1186" xr:uid="{00000000-0005-0000-0000-0000A2040000}"/>
    <cellStyle name="DataPilot Field 2" xfId="1187" xr:uid="{00000000-0005-0000-0000-0000A3040000}"/>
    <cellStyle name="DataPilot Result" xfId="1188" xr:uid="{00000000-0005-0000-0000-0000A4040000}"/>
    <cellStyle name="DataPilot Title" xfId="1189" xr:uid="{00000000-0005-0000-0000-0000A5040000}"/>
    <cellStyle name="DataPilot Value" xfId="1190" xr:uid="{00000000-0005-0000-0000-0000A6040000}"/>
    <cellStyle name="DataPilot Value 2" xfId="1191" xr:uid="{00000000-0005-0000-0000-0000A7040000}"/>
    <cellStyle name="Date Short" xfId="1192" xr:uid="{00000000-0005-0000-0000-0000A8040000}"/>
    <cellStyle name="Default_Uvuceni" xfId="1193" xr:uid="{00000000-0005-0000-0000-0000A9040000}"/>
    <cellStyle name="Dezimal [0]_laroux" xfId="1194" xr:uid="{00000000-0005-0000-0000-0000AA040000}"/>
    <cellStyle name="Dezimal_laroux" xfId="1195" xr:uid="{00000000-0005-0000-0000-0000AB040000}"/>
    <cellStyle name="Dobro 1" xfId="1196" xr:uid="{00000000-0005-0000-0000-0000AC040000}"/>
    <cellStyle name="Dobro 2" xfId="1197" xr:uid="{00000000-0005-0000-0000-0000AD040000}"/>
    <cellStyle name="Dobro 2 2" xfId="1198" xr:uid="{00000000-0005-0000-0000-0000AE040000}"/>
    <cellStyle name="Dobro 2 2 2" xfId="1199" xr:uid="{00000000-0005-0000-0000-0000AF040000}"/>
    <cellStyle name="Dobro 2 2 3" xfId="1200" xr:uid="{00000000-0005-0000-0000-0000B0040000}"/>
    <cellStyle name="Dobro 2 3" xfId="1201" xr:uid="{00000000-0005-0000-0000-0000B1040000}"/>
    <cellStyle name="Dobro 2 4" xfId="1202" xr:uid="{00000000-0005-0000-0000-0000B2040000}"/>
    <cellStyle name="Dobro 3" xfId="1203" xr:uid="{00000000-0005-0000-0000-0000B3040000}"/>
    <cellStyle name="Dobro 3 2" xfId="1204" xr:uid="{00000000-0005-0000-0000-0000B4040000}"/>
    <cellStyle name="Dobro 4" xfId="1205" xr:uid="{00000000-0005-0000-0000-0000B5040000}"/>
    <cellStyle name="Dobro 5" xfId="1206" xr:uid="{00000000-0005-0000-0000-0000B6040000}"/>
    <cellStyle name="Dobro 6" xfId="1207" xr:uid="{00000000-0005-0000-0000-0000B7040000}"/>
    <cellStyle name="Dziesiętny [0]_Cennik_A" xfId="1208" xr:uid="{00000000-0005-0000-0000-0000B8040000}"/>
    <cellStyle name="Dziesiętny_Cennik_A" xfId="1209" xr:uid="{00000000-0005-0000-0000-0000B9040000}"/>
    <cellStyle name="Eingabe" xfId="1210" xr:uid="{00000000-0005-0000-0000-0000BA040000}"/>
    <cellStyle name="Eingabe 2" xfId="1211" xr:uid="{00000000-0005-0000-0000-0000BB040000}"/>
    <cellStyle name="Eingabe 3" xfId="1212" xr:uid="{00000000-0005-0000-0000-0000BC040000}"/>
    <cellStyle name="Emphasis 1" xfId="1213" xr:uid="{00000000-0005-0000-0000-0000BD040000}"/>
    <cellStyle name="Emphasis 1 2" xfId="1214" xr:uid="{00000000-0005-0000-0000-0000BE040000}"/>
    <cellStyle name="Emphasis 2" xfId="1215" xr:uid="{00000000-0005-0000-0000-0000BF040000}"/>
    <cellStyle name="Emphasis 2 2" xfId="1216" xr:uid="{00000000-0005-0000-0000-0000C0040000}"/>
    <cellStyle name="Emphasis 3" xfId="1217" xr:uid="{00000000-0005-0000-0000-0000C1040000}"/>
    <cellStyle name="Emphasis 3 2" xfId="1218" xr:uid="{00000000-0005-0000-0000-0000C2040000}"/>
    <cellStyle name="Enter Currency (0)" xfId="1219" xr:uid="{00000000-0005-0000-0000-0000C3040000}"/>
    <cellStyle name="Enter Currency (2)" xfId="1220" xr:uid="{00000000-0005-0000-0000-0000C4040000}"/>
    <cellStyle name="Enter Units (0)" xfId="1221" xr:uid="{00000000-0005-0000-0000-0000C5040000}"/>
    <cellStyle name="Enter Units (1)" xfId="1222" xr:uid="{00000000-0005-0000-0000-0000C6040000}"/>
    <cellStyle name="Enter Units (2)" xfId="1223" xr:uid="{00000000-0005-0000-0000-0000C7040000}"/>
    <cellStyle name="Ergebnis" xfId="1224" xr:uid="{00000000-0005-0000-0000-0000C8040000}"/>
    <cellStyle name="Ergebnis 2" xfId="1225" xr:uid="{00000000-0005-0000-0000-0000C9040000}"/>
    <cellStyle name="Ergebnis 3" xfId="1226" xr:uid="{00000000-0005-0000-0000-0000CA040000}"/>
    <cellStyle name="Erklärender Text" xfId="1227" xr:uid="{00000000-0005-0000-0000-0000CB040000}"/>
    <cellStyle name="Erklärender Text 2" xfId="1228" xr:uid="{00000000-0005-0000-0000-0000CC040000}"/>
    <cellStyle name="Euro" xfId="1229" xr:uid="{00000000-0005-0000-0000-0000CD040000}"/>
    <cellStyle name="Euro 2" xfId="1230" xr:uid="{00000000-0005-0000-0000-0000CE040000}"/>
    <cellStyle name="Euro 3" xfId="1231" xr:uid="{00000000-0005-0000-0000-0000CF040000}"/>
    <cellStyle name="Excel Built-in Normal" xfId="1232" xr:uid="{00000000-0005-0000-0000-0000D0040000}"/>
    <cellStyle name="Excel Built-in Normal 1" xfId="1233" xr:uid="{00000000-0005-0000-0000-0000D1040000}"/>
    <cellStyle name="Excel Built-in Normal 2" xfId="1234" xr:uid="{00000000-0005-0000-0000-0000D2040000}"/>
    <cellStyle name="Excel Built-in Normal 2 2" xfId="1235" xr:uid="{00000000-0005-0000-0000-0000D3040000}"/>
    <cellStyle name="Excel Built-in Normal 2 3" xfId="1236" xr:uid="{00000000-0005-0000-0000-0000D4040000}"/>
    <cellStyle name="Excel Built-in Normal 3" xfId="1237" xr:uid="{00000000-0005-0000-0000-0000D5040000}"/>
    <cellStyle name="Excel Built-in Normal 4" xfId="1238" xr:uid="{00000000-0005-0000-0000-0000D6040000}"/>
    <cellStyle name="Excel_BuiltIn_20% - Accent2" xfId="1239" xr:uid="{00000000-0005-0000-0000-0000D7040000}"/>
    <cellStyle name="Explanatory Text" xfId="1240" xr:uid="{00000000-0005-0000-0000-0000D8040000}"/>
    <cellStyle name="Explanatory Text 1" xfId="1241" xr:uid="{00000000-0005-0000-0000-0000D9040000}"/>
    <cellStyle name="Explanatory Text 1 1" xfId="1242" xr:uid="{00000000-0005-0000-0000-0000DA040000}"/>
    <cellStyle name="Explanatory Text 2" xfId="1243" xr:uid="{00000000-0005-0000-0000-0000DB040000}"/>
    <cellStyle name="Explanatory Text 2 2" xfId="1244" xr:uid="{00000000-0005-0000-0000-0000DC040000}"/>
    <cellStyle name="Explanatory Text 2 3" xfId="1245" xr:uid="{00000000-0005-0000-0000-0000DD040000}"/>
    <cellStyle name="Explanatory Text 3" xfId="1246" xr:uid="{00000000-0005-0000-0000-0000DE040000}"/>
    <cellStyle name="Explanatory Text 3 2" xfId="1247" xr:uid="{00000000-0005-0000-0000-0000DF040000}"/>
    <cellStyle name="Explanatory Text 4" xfId="1248" xr:uid="{00000000-0005-0000-0000-0000E0040000}"/>
    <cellStyle name="Explanatory Text 5" xfId="1249" xr:uid="{00000000-0005-0000-0000-0000E1040000}"/>
    <cellStyle name="Explanatory Text 6" xfId="1250" xr:uid="{00000000-0005-0000-0000-0000E2040000}"/>
    <cellStyle name="Good 1" xfId="1251" xr:uid="{00000000-0005-0000-0000-0000E3040000}"/>
    <cellStyle name="Good 1 1" xfId="1252" xr:uid="{00000000-0005-0000-0000-0000E4040000}"/>
    <cellStyle name="Good 2" xfId="1253" xr:uid="{00000000-0005-0000-0000-0000E5040000}"/>
    <cellStyle name="Good 2 2" xfId="1254" xr:uid="{00000000-0005-0000-0000-0000E6040000}"/>
    <cellStyle name="Good 2 2 2" xfId="1255" xr:uid="{00000000-0005-0000-0000-0000E7040000}"/>
    <cellStyle name="Good 2 3" xfId="1256" xr:uid="{00000000-0005-0000-0000-0000E8040000}"/>
    <cellStyle name="Good 2 3 2" xfId="1257" xr:uid="{00000000-0005-0000-0000-0000E9040000}"/>
    <cellStyle name="Good 2 4" xfId="1258" xr:uid="{00000000-0005-0000-0000-0000EA040000}"/>
    <cellStyle name="Good 2 4 2" xfId="1259" xr:uid="{00000000-0005-0000-0000-0000EB040000}"/>
    <cellStyle name="Good 3" xfId="1260" xr:uid="{00000000-0005-0000-0000-0000EC040000}"/>
    <cellStyle name="Good 3 2" xfId="1261" xr:uid="{00000000-0005-0000-0000-0000ED040000}"/>
    <cellStyle name="Good 4" xfId="1262" xr:uid="{00000000-0005-0000-0000-0000EE040000}"/>
    <cellStyle name="Good 5" xfId="1263" xr:uid="{00000000-0005-0000-0000-0000EF040000}"/>
    <cellStyle name="Good 6" xfId="1264" xr:uid="{00000000-0005-0000-0000-0000F0040000}"/>
    <cellStyle name="Grey" xfId="1265" xr:uid="{00000000-0005-0000-0000-0000F1040000}"/>
    <cellStyle name="Grey 2" xfId="1266" xr:uid="{00000000-0005-0000-0000-0000F2040000}"/>
    <cellStyle name="Gut" xfId="1267" xr:uid="{00000000-0005-0000-0000-0000F3040000}"/>
    <cellStyle name="Gut 2" xfId="1268" xr:uid="{00000000-0005-0000-0000-0000F4040000}"/>
    <cellStyle name="H1" xfId="1269" xr:uid="{00000000-0005-0000-0000-0000F5040000}"/>
    <cellStyle name="Header1" xfId="1270" xr:uid="{00000000-0005-0000-0000-0000F6040000}"/>
    <cellStyle name="Header2" xfId="1271" xr:uid="{00000000-0005-0000-0000-0000F7040000}"/>
    <cellStyle name="Heading" xfId="1272" xr:uid="{00000000-0005-0000-0000-0000F8040000}"/>
    <cellStyle name="Heading 1" xfId="1273" xr:uid="{00000000-0005-0000-0000-0000F9040000}"/>
    <cellStyle name="Heading 1 1" xfId="1274" xr:uid="{00000000-0005-0000-0000-0000FA040000}"/>
    <cellStyle name="Heading 1 1 1" xfId="1275" xr:uid="{00000000-0005-0000-0000-0000FB040000}"/>
    <cellStyle name="Heading 1 2" xfId="1276" xr:uid="{00000000-0005-0000-0000-0000FC040000}"/>
    <cellStyle name="Heading 1 2 2" xfId="1277" xr:uid="{00000000-0005-0000-0000-0000FD040000}"/>
    <cellStyle name="Heading 1 2 2 2" xfId="1278" xr:uid="{00000000-0005-0000-0000-0000FE040000}"/>
    <cellStyle name="Heading 1 2 3" xfId="1279" xr:uid="{00000000-0005-0000-0000-0000FF040000}"/>
    <cellStyle name="Heading 1 2 3 2" xfId="1280" xr:uid="{00000000-0005-0000-0000-000000050000}"/>
    <cellStyle name="Heading 1 3" xfId="1281" xr:uid="{00000000-0005-0000-0000-000001050000}"/>
    <cellStyle name="Heading 1 3 2" xfId="1282" xr:uid="{00000000-0005-0000-0000-000002050000}"/>
    <cellStyle name="Heading 1 3 3" xfId="1283" xr:uid="{00000000-0005-0000-0000-000003050000}"/>
    <cellStyle name="Heading 1 4" xfId="1284" xr:uid="{00000000-0005-0000-0000-000004050000}"/>
    <cellStyle name="Heading 1 5" xfId="1285" xr:uid="{00000000-0005-0000-0000-000005050000}"/>
    <cellStyle name="Heading 1 6" xfId="1286" xr:uid="{00000000-0005-0000-0000-000006050000}"/>
    <cellStyle name="Heading 2" xfId="1287" xr:uid="{00000000-0005-0000-0000-000007050000}"/>
    <cellStyle name="Heading 2 1" xfId="1288" xr:uid="{00000000-0005-0000-0000-000008050000}"/>
    <cellStyle name="Heading 2 1 1" xfId="1289" xr:uid="{00000000-0005-0000-0000-000009050000}"/>
    <cellStyle name="Heading 2 2" xfId="1290" xr:uid="{00000000-0005-0000-0000-00000A050000}"/>
    <cellStyle name="Heading 2 2 2" xfId="1291" xr:uid="{00000000-0005-0000-0000-00000B050000}"/>
    <cellStyle name="Heading 2 2 2 2" xfId="1292" xr:uid="{00000000-0005-0000-0000-00000C050000}"/>
    <cellStyle name="Heading 2 2 3" xfId="1293" xr:uid="{00000000-0005-0000-0000-00000D050000}"/>
    <cellStyle name="Heading 2 2 3 2" xfId="1294" xr:uid="{00000000-0005-0000-0000-00000E050000}"/>
    <cellStyle name="Heading 2 3" xfId="1295" xr:uid="{00000000-0005-0000-0000-00000F050000}"/>
    <cellStyle name="Heading 2 3 2" xfId="1296" xr:uid="{00000000-0005-0000-0000-000010050000}"/>
    <cellStyle name="Heading 2 3 3" xfId="1297" xr:uid="{00000000-0005-0000-0000-000011050000}"/>
    <cellStyle name="Heading 2 4" xfId="1298" xr:uid="{00000000-0005-0000-0000-000012050000}"/>
    <cellStyle name="Heading 2 5" xfId="1299" xr:uid="{00000000-0005-0000-0000-000013050000}"/>
    <cellStyle name="Heading 2 6" xfId="1300" xr:uid="{00000000-0005-0000-0000-000014050000}"/>
    <cellStyle name="Heading 3" xfId="1301" xr:uid="{00000000-0005-0000-0000-000015050000}"/>
    <cellStyle name="Heading 3 1" xfId="1302" xr:uid="{00000000-0005-0000-0000-000016050000}"/>
    <cellStyle name="Heading 3 1 1" xfId="1303" xr:uid="{00000000-0005-0000-0000-000017050000}"/>
    <cellStyle name="Heading 3 2" xfId="1304" xr:uid="{00000000-0005-0000-0000-000018050000}"/>
    <cellStyle name="Heading 3 2 2" xfId="1305" xr:uid="{00000000-0005-0000-0000-000019050000}"/>
    <cellStyle name="Heading 3 2 2 2" xfId="1306" xr:uid="{00000000-0005-0000-0000-00001A050000}"/>
    <cellStyle name="Heading 3 2 3" xfId="1307" xr:uid="{00000000-0005-0000-0000-00001B050000}"/>
    <cellStyle name="Heading 3 2 3 2" xfId="1308" xr:uid="{00000000-0005-0000-0000-00001C050000}"/>
    <cellStyle name="Heading 3 3" xfId="1309" xr:uid="{00000000-0005-0000-0000-00001D050000}"/>
    <cellStyle name="Heading 3 3 2" xfId="1310" xr:uid="{00000000-0005-0000-0000-00001E050000}"/>
    <cellStyle name="Heading 3 4" xfId="1311" xr:uid="{00000000-0005-0000-0000-00001F050000}"/>
    <cellStyle name="Heading 3 5" xfId="1312" xr:uid="{00000000-0005-0000-0000-000020050000}"/>
    <cellStyle name="Heading 3 6" xfId="1313" xr:uid="{00000000-0005-0000-0000-000021050000}"/>
    <cellStyle name="Heading 4" xfId="1314" xr:uid="{00000000-0005-0000-0000-000022050000}"/>
    <cellStyle name="Heading 4 1" xfId="1315" xr:uid="{00000000-0005-0000-0000-000023050000}"/>
    <cellStyle name="Heading 4 1 1" xfId="1316" xr:uid="{00000000-0005-0000-0000-000024050000}"/>
    <cellStyle name="Heading 4 2" xfId="1317" xr:uid="{00000000-0005-0000-0000-000025050000}"/>
    <cellStyle name="Heading 4 2 2" xfId="1318" xr:uid="{00000000-0005-0000-0000-000026050000}"/>
    <cellStyle name="Heading 4 2 2 2" xfId="1319" xr:uid="{00000000-0005-0000-0000-000027050000}"/>
    <cellStyle name="Heading 4 2 3" xfId="1320" xr:uid="{00000000-0005-0000-0000-000028050000}"/>
    <cellStyle name="Heading 4 2 3 2" xfId="1321" xr:uid="{00000000-0005-0000-0000-000029050000}"/>
    <cellStyle name="Heading 4 3" xfId="1322" xr:uid="{00000000-0005-0000-0000-00002A050000}"/>
    <cellStyle name="Heading 4 3 2" xfId="1323" xr:uid="{00000000-0005-0000-0000-00002B050000}"/>
    <cellStyle name="Heading 4 4" xfId="1324" xr:uid="{00000000-0005-0000-0000-00002C050000}"/>
    <cellStyle name="Heading 4 5" xfId="1325" xr:uid="{00000000-0005-0000-0000-00002D050000}"/>
    <cellStyle name="Heading 4 6" xfId="1326" xr:uid="{00000000-0005-0000-0000-00002E050000}"/>
    <cellStyle name="Heading 5" xfId="1327" xr:uid="{00000000-0005-0000-0000-00002F050000}"/>
    <cellStyle name="Heading 6" xfId="1328" xr:uid="{00000000-0005-0000-0000-000030050000}"/>
    <cellStyle name="Heading1" xfId="1329" xr:uid="{00000000-0005-0000-0000-000031050000}"/>
    <cellStyle name="Heading1 2" xfId="1330" xr:uid="{00000000-0005-0000-0000-000032050000}"/>
    <cellStyle name="Heading1 3" xfId="1331" xr:uid="{00000000-0005-0000-0000-000033050000}"/>
    <cellStyle name="Hiperłącze_Cennik_A" xfId="1332" xr:uid="{00000000-0005-0000-0000-000034050000}"/>
    <cellStyle name="Hiperveza 10 2" xfId="1333" xr:uid="{00000000-0005-0000-0000-000035050000}"/>
    <cellStyle name="Hiperveza 2" xfId="1334" xr:uid="{00000000-0005-0000-0000-000036050000}"/>
    <cellStyle name="Hiperveza 2 2" xfId="1335" xr:uid="{00000000-0005-0000-0000-000037050000}"/>
    <cellStyle name="Hiperveza 3" xfId="1336" xr:uid="{00000000-0005-0000-0000-000038050000}"/>
    <cellStyle name="Hiperveza 4" xfId="1337" xr:uid="{00000000-0005-0000-0000-000039050000}"/>
    <cellStyle name="Hyperlink 2" xfId="1338" xr:uid="{00000000-0005-0000-0000-00003A050000}"/>
    <cellStyle name="Hyperlink 2 2" xfId="1339" xr:uid="{00000000-0005-0000-0000-00003B050000}"/>
    <cellStyle name="Hyperlink 2 2 2" xfId="1340" xr:uid="{00000000-0005-0000-0000-00003C050000}"/>
    <cellStyle name="Hyperlink 2 2 3" xfId="1341" xr:uid="{00000000-0005-0000-0000-00003D050000}"/>
    <cellStyle name="Hyperlink 2 3" xfId="1342" xr:uid="{00000000-0005-0000-0000-00003E050000}"/>
    <cellStyle name="Hyperlink 3" xfId="1343" xr:uid="{00000000-0005-0000-0000-00003F050000}"/>
    <cellStyle name="Input" xfId="1344" xr:uid="{00000000-0005-0000-0000-000040050000}"/>
    <cellStyle name="Input [yellow]" xfId="1345" xr:uid="{00000000-0005-0000-0000-000041050000}"/>
    <cellStyle name="Input [yellow] 2" xfId="1346" xr:uid="{00000000-0005-0000-0000-000042050000}"/>
    <cellStyle name="Input 1" xfId="1347" xr:uid="{00000000-0005-0000-0000-000043050000}"/>
    <cellStyle name="Input 1 1" xfId="1348" xr:uid="{00000000-0005-0000-0000-000044050000}"/>
    <cellStyle name="Input 10" xfId="1349" xr:uid="{00000000-0005-0000-0000-000045050000}"/>
    <cellStyle name="Input 11" xfId="1350" xr:uid="{00000000-0005-0000-0000-000046050000}"/>
    <cellStyle name="Input 12" xfId="1351" xr:uid="{00000000-0005-0000-0000-000047050000}"/>
    <cellStyle name="Input 13" xfId="1352" xr:uid="{00000000-0005-0000-0000-000048050000}"/>
    <cellStyle name="Input 14" xfId="1353" xr:uid="{00000000-0005-0000-0000-000049050000}"/>
    <cellStyle name="Input 2" xfId="1354" xr:uid="{00000000-0005-0000-0000-00004A050000}"/>
    <cellStyle name="Input 2 2" xfId="1355" xr:uid="{00000000-0005-0000-0000-00004B050000}"/>
    <cellStyle name="Input 2 2 2" xfId="1356" xr:uid="{00000000-0005-0000-0000-00004C050000}"/>
    <cellStyle name="Input 2 3" xfId="1357" xr:uid="{00000000-0005-0000-0000-00004D050000}"/>
    <cellStyle name="Input 2 3 2" xfId="1358" xr:uid="{00000000-0005-0000-0000-00004E050000}"/>
    <cellStyle name="Input 2 4" xfId="1359" xr:uid="{00000000-0005-0000-0000-00004F050000}"/>
    <cellStyle name="Input 2 5" xfId="1360" xr:uid="{00000000-0005-0000-0000-000050050000}"/>
    <cellStyle name="Input 3" xfId="1361" xr:uid="{00000000-0005-0000-0000-000051050000}"/>
    <cellStyle name="Input 3 2" xfId="1362" xr:uid="{00000000-0005-0000-0000-000052050000}"/>
    <cellStyle name="Input 4" xfId="1363" xr:uid="{00000000-0005-0000-0000-000053050000}"/>
    <cellStyle name="Input 4 2" xfId="1364" xr:uid="{00000000-0005-0000-0000-000054050000}"/>
    <cellStyle name="Input 5" xfId="1365" xr:uid="{00000000-0005-0000-0000-000055050000}"/>
    <cellStyle name="Input 5 2" xfId="1366" xr:uid="{00000000-0005-0000-0000-000056050000}"/>
    <cellStyle name="Input 6" xfId="1367" xr:uid="{00000000-0005-0000-0000-000057050000}"/>
    <cellStyle name="Input 6 2" xfId="1368" xr:uid="{00000000-0005-0000-0000-000058050000}"/>
    <cellStyle name="Input 7" xfId="1369" xr:uid="{00000000-0005-0000-0000-000059050000}"/>
    <cellStyle name="Input 8" xfId="1370" xr:uid="{00000000-0005-0000-0000-00005A050000}"/>
    <cellStyle name="Input 9" xfId="1371" xr:uid="{00000000-0005-0000-0000-00005B050000}"/>
    <cellStyle name="Isticanje1 1" xfId="1372" xr:uid="{00000000-0005-0000-0000-00005C050000}"/>
    <cellStyle name="Isticanje1 2" xfId="1373" xr:uid="{00000000-0005-0000-0000-00005D050000}"/>
    <cellStyle name="Isticanje1 2 2" xfId="1374" xr:uid="{00000000-0005-0000-0000-00005E050000}"/>
    <cellStyle name="Isticanje1 3" xfId="1375" xr:uid="{00000000-0005-0000-0000-00005F050000}"/>
    <cellStyle name="Isticanje1 3 2" xfId="1376" xr:uid="{00000000-0005-0000-0000-000060050000}"/>
    <cellStyle name="Isticanje2 1" xfId="1377" xr:uid="{00000000-0005-0000-0000-000061050000}"/>
    <cellStyle name="Isticanje2 2" xfId="1378" xr:uid="{00000000-0005-0000-0000-000062050000}"/>
    <cellStyle name="Isticanje2 2 2" xfId="1379" xr:uid="{00000000-0005-0000-0000-000063050000}"/>
    <cellStyle name="Isticanje2 3" xfId="1380" xr:uid="{00000000-0005-0000-0000-000064050000}"/>
    <cellStyle name="Isticanje2 3 2" xfId="1381" xr:uid="{00000000-0005-0000-0000-000065050000}"/>
    <cellStyle name="Isticanje3 1" xfId="1382" xr:uid="{00000000-0005-0000-0000-000066050000}"/>
    <cellStyle name="Isticanje3 2" xfId="1383" xr:uid="{00000000-0005-0000-0000-000067050000}"/>
    <cellStyle name="Isticanje3 2 2" xfId="1384" xr:uid="{00000000-0005-0000-0000-000068050000}"/>
    <cellStyle name="Isticanje3 3" xfId="1385" xr:uid="{00000000-0005-0000-0000-000069050000}"/>
    <cellStyle name="Isticanje3 3 2" xfId="1386" xr:uid="{00000000-0005-0000-0000-00006A050000}"/>
    <cellStyle name="Isticanje4 1" xfId="1387" xr:uid="{00000000-0005-0000-0000-00006B050000}"/>
    <cellStyle name="Isticanje4 2" xfId="1388" xr:uid="{00000000-0005-0000-0000-00006C050000}"/>
    <cellStyle name="Isticanje4 2 2" xfId="1389" xr:uid="{00000000-0005-0000-0000-00006D050000}"/>
    <cellStyle name="Isticanje4 3" xfId="1390" xr:uid="{00000000-0005-0000-0000-00006E050000}"/>
    <cellStyle name="Isticanje4 3 2" xfId="1391" xr:uid="{00000000-0005-0000-0000-00006F050000}"/>
    <cellStyle name="Isticanje5 1" xfId="1392" xr:uid="{00000000-0005-0000-0000-000070050000}"/>
    <cellStyle name="Isticanje5 2" xfId="1393" xr:uid="{00000000-0005-0000-0000-000071050000}"/>
    <cellStyle name="Isticanje5 2 2" xfId="1394" xr:uid="{00000000-0005-0000-0000-000072050000}"/>
    <cellStyle name="Isticanje5 3" xfId="1395" xr:uid="{00000000-0005-0000-0000-000073050000}"/>
    <cellStyle name="Isticanje5 3 2" xfId="1396" xr:uid="{00000000-0005-0000-0000-000074050000}"/>
    <cellStyle name="Isticanje6 1" xfId="1397" xr:uid="{00000000-0005-0000-0000-000075050000}"/>
    <cellStyle name="Isticanje6 2" xfId="1398" xr:uid="{00000000-0005-0000-0000-000076050000}"/>
    <cellStyle name="Isticanje6 2 2" xfId="1399" xr:uid="{00000000-0005-0000-0000-000077050000}"/>
    <cellStyle name="Isticanje6 3" xfId="1400" xr:uid="{00000000-0005-0000-0000-000078050000}"/>
    <cellStyle name="Isticanje6 3 2" xfId="1401" xr:uid="{00000000-0005-0000-0000-000079050000}"/>
    <cellStyle name="Izlaz 1" xfId="1402" xr:uid="{00000000-0005-0000-0000-00007A050000}"/>
    <cellStyle name="Izlaz 2" xfId="1403" xr:uid="{00000000-0005-0000-0000-00007B050000}"/>
    <cellStyle name="Izlaz 2 2" xfId="1404" xr:uid="{00000000-0005-0000-0000-00007C050000}"/>
    <cellStyle name="Izlaz 2 2 2" xfId="1405" xr:uid="{00000000-0005-0000-0000-00007D050000}"/>
    <cellStyle name="Izlaz 2 2 3" xfId="1406" xr:uid="{00000000-0005-0000-0000-00007E050000}"/>
    <cellStyle name="Izlaz 2 3" xfId="1407" xr:uid="{00000000-0005-0000-0000-00007F050000}"/>
    <cellStyle name="Izlaz 2 4" xfId="1408" xr:uid="{00000000-0005-0000-0000-000080050000}"/>
    <cellStyle name="Izlaz 2 5" xfId="1409" xr:uid="{00000000-0005-0000-0000-000081050000}"/>
    <cellStyle name="Izlaz 3" xfId="1410" xr:uid="{00000000-0005-0000-0000-000082050000}"/>
    <cellStyle name="Izlaz 3 2" xfId="1411" xr:uid="{00000000-0005-0000-0000-000083050000}"/>
    <cellStyle name="Izlaz 4" xfId="1412" xr:uid="{00000000-0005-0000-0000-000084050000}"/>
    <cellStyle name="Izlaz 5" xfId="1413" xr:uid="{00000000-0005-0000-0000-000085050000}"/>
    <cellStyle name="Izlaz 6" xfId="1414" xr:uid="{00000000-0005-0000-0000-000086050000}"/>
    <cellStyle name="Izračun 1" xfId="1415" xr:uid="{00000000-0005-0000-0000-000087050000}"/>
    <cellStyle name="Izračun 2" xfId="1416" xr:uid="{00000000-0005-0000-0000-000088050000}"/>
    <cellStyle name="Izračun 2 2" xfId="1417" xr:uid="{00000000-0005-0000-0000-000089050000}"/>
    <cellStyle name="Izračun 2 3" xfId="1418" xr:uid="{00000000-0005-0000-0000-00008A050000}"/>
    <cellStyle name="Izračun 3" xfId="1419" xr:uid="{00000000-0005-0000-0000-00008B050000}"/>
    <cellStyle name="KOLIČINA" xfId="1420" xr:uid="{00000000-0005-0000-0000-00008C050000}"/>
    <cellStyle name="kolona A" xfId="1421" xr:uid="{00000000-0005-0000-0000-00008D050000}"/>
    <cellStyle name="kolona B" xfId="1422" xr:uid="{00000000-0005-0000-0000-00008E050000}"/>
    <cellStyle name="kolona C" xfId="1423" xr:uid="{00000000-0005-0000-0000-00008F050000}"/>
    <cellStyle name="kolona D" xfId="1424" xr:uid="{00000000-0005-0000-0000-000090050000}"/>
    <cellStyle name="kolona E" xfId="1425" xr:uid="{00000000-0005-0000-0000-000091050000}"/>
    <cellStyle name="kolona F" xfId="1426" xr:uid="{00000000-0005-0000-0000-000092050000}"/>
    <cellStyle name="kolona G" xfId="1427" xr:uid="{00000000-0005-0000-0000-000093050000}"/>
    <cellStyle name="kolona H" xfId="1428" xr:uid="{00000000-0005-0000-0000-000094050000}"/>
    <cellStyle name="komadi" xfId="1429" xr:uid="{00000000-0005-0000-0000-000095050000}"/>
    <cellStyle name="Link Currency (0)" xfId="1430" xr:uid="{00000000-0005-0000-0000-000096050000}"/>
    <cellStyle name="Link Currency (2)" xfId="1431" xr:uid="{00000000-0005-0000-0000-000097050000}"/>
    <cellStyle name="Link Units (0)" xfId="1432" xr:uid="{00000000-0005-0000-0000-000098050000}"/>
    <cellStyle name="Link Units (1)" xfId="1433" xr:uid="{00000000-0005-0000-0000-000099050000}"/>
    <cellStyle name="Link Units (2)" xfId="1434" xr:uid="{00000000-0005-0000-0000-00009A050000}"/>
    <cellStyle name="Linked Cell" xfId="1435" xr:uid="{00000000-0005-0000-0000-00009B050000}"/>
    <cellStyle name="Linked Cell 1" xfId="1436" xr:uid="{00000000-0005-0000-0000-00009C050000}"/>
    <cellStyle name="Linked Cell 1 1" xfId="1437" xr:uid="{00000000-0005-0000-0000-00009D050000}"/>
    <cellStyle name="Linked Cell 2" xfId="1438" xr:uid="{00000000-0005-0000-0000-00009E050000}"/>
    <cellStyle name="Linked Cell 2 2" xfId="1439" xr:uid="{00000000-0005-0000-0000-00009F050000}"/>
    <cellStyle name="Linked Cell 2 2 2" xfId="1440" xr:uid="{00000000-0005-0000-0000-0000A0050000}"/>
    <cellStyle name="Linked Cell 2 3" xfId="1441" xr:uid="{00000000-0005-0000-0000-0000A1050000}"/>
    <cellStyle name="Linked Cell 2 3 2" xfId="1442" xr:uid="{00000000-0005-0000-0000-0000A2050000}"/>
    <cellStyle name="Linked Cell 3" xfId="1443" xr:uid="{00000000-0005-0000-0000-0000A3050000}"/>
    <cellStyle name="Linked Cell 3 2" xfId="1444" xr:uid="{00000000-0005-0000-0000-0000A4050000}"/>
    <cellStyle name="Linked Cell 4" xfId="1445" xr:uid="{00000000-0005-0000-0000-0000A5050000}"/>
    <cellStyle name="Linked Cell 5" xfId="1446" xr:uid="{00000000-0005-0000-0000-0000A6050000}"/>
    <cellStyle name="Linked Cell 6" xfId="1447" xr:uid="{00000000-0005-0000-0000-0000A7050000}"/>
    <cellStyle name="Loše 1" xfId="1448" xr:uid="{00000000-0005-0000-0000-0000A8050000}"/>
    <cellStyle name="Loše 2" xfId="1449" xr:uid="{00000000-0005-0000-0000-0000A9050000}"/>
    <cellStyle name="Loše 2 2" xfId="1450" xr:uid="{00000000-0005-0000-0000-0000AA050000}"/>
    <cellStyle name="Loše 3" xfId="1451" xr:uid="{00000000-0005-0000-0000-0000AB050000}"/>
    <cellStyle name="merge" xfId="1452" xr:uid="{00000000-0005-0000-0000-0000AC050000}"/>
    <cellStyle name="Milliers [0]_laroux" xfId="1453" xr:uid="{00000000-0005-0000-0000-0000AD050000}"/>
    <cellStyle name="Milliers_laroux" xfId="1454" xr:uid="{00000000-0005-0000-0000-0000AE050000}"/>
    <cellStyle name="Monétaire [0]_USA_COS_Level3_v1_US_Response_1" xfId="1455" xr:uid="{00000000-0005-0000-0000-0000AF050000}"/>
    <cellStyle name="Monétaire_USA_COS_Level3_v1_US_Response_1" xfId="1456" xr:uid="{00000000-0005-0000-0000-0000B0050000}"/>
    <cellStyle name="nabrajanje" xfId="1457" xr:uid="{00000000-0005-0000-0000-0000B1050000}"/>
    <cellStyle name="nabrajanje sa bulletima" xfId="1458" xr:uid="{00000000-0005-0000-0000-0000B2050000}"/>
    <cellStyle name="napomene" xfId="1459" xr:uid="{00000000-0005-0000-0000-0000B3050000}"/>
    <cellStyle name="Naslov 1" xfId="1460" xr:uid="{00000000-0005-0000-0000-0000B4050000}"/>
    <cellStyle name="Naslov 1 1" xfId="1461" xr:uid="{00000000-0005-0000-0000-0000B5050000}"/>
    <cellStyle name="Naslov 1 2" xfId="1462" xr:uid="{00000000-0005-0000-0000-0000B6050000}"/>
    <cellStyle name="Naslov 1 2 2" xfId="1463" xr:uid="{00000000-0005-0000-0000-0000B7050000}"/>
    <cellStyle name="Naslov 1 2 2 2" xfId="1464" xr:uid="{00000000-0005-0000-0000-0000B8050000}"/>
    <cellStyle name="Naslov 1 3" xfId="1465" xr:uid="{00000000-0005-0000-0000-0000B9050000}"/>
    <cellStyle name="Naslov 1 3 2" xfId="1466" xr:uid="{00000000-0005-0000-0000-0000BA050000}"/>
    <cellStyle name="Naslov 2" xfId="1467" xr:uid="{00000000-0005-0000-0000-0000BB050000}"/>
    <cellStyle name="Naslov 2 1" xfId="1468" xr:uid="{00000000-0005-0000-0000-0000BC050000}"/>
    <cellStyle name="Naslov 2 2" xfId="1469" xr:uid="{00000000-0005-0000-0000-0000BD050000}"/>
    <cellStyle name="Naslov 2 2 2" xfId="1470" xr:uid="{00000000-0005-0000-0000-0000BE050000}"/>
    <cellStyle name="Naslov 2 3" xfId="1471" xr:uid="{00000000-0005-0000-0000-0000BF050000}"/>
    <cellStyle name="Naslov 2 3 2" xfId="1472" xr:uid="{00000000-0005-0000-0000-0000C0050000}"/>
    <cellStyle name="Naslov 3" xfId="1473" xr:uid="{00000000-0005-0000-0000-0000C1050000}"/>
    <cellStyle name="Naslov 3 1" xfId="1474" xr:uid="{00000000-0005-0000-0000-0000C2050000}"/>
    <cellStyle name="Naslov 3 2" xfId="1475" xr:uid="{00000000-0005-0000-0000-0000C3050000}"/>
    <cellStyle name="Naslov 3 2 2" xfId="1476" xr:uid="{00000000-0005-0000-0000-0000C4050000}"/>
    <cellStyle name="Naslov 3 3" xfId="1477" xr:uid="{00000000-0005-0000-0000-0000C5050000}"/>
    <cellStyle name="Naslov 3 3 2" xfId="1478" xr:uid="{00000000-0005-0000-0000-0000C6050000}"/>
    <cellStyle name="Naslov 4" xfId="1479" xr:uid="{00000000-0005-0000-0000-0000C7050000}"/>
    <cellStyle name="Naslov 4 1" xfId="1480" xr:uid="{00000000-0005-0000-0000-0000C8050000}"/>
    <cellStyle name="Naslov 4 2" xfId="1481" xr:uid="{00000000-0005-0000-0000-0000C9050000}"/>
    <cellStyle name="Naslov 4 2 2" xfId="1482" xr:uid="{00000000-0005-0000-0000-0000CA050000}"/>
    <cellStyle name="Naslov 4 3" xfId="1483" xr:uid="{00000000-0005-0000-0000-0000CB050000}"/>
    <cellStyle name="Naslov 4 3 2" xfId="1484" xr:uid="{00000000-0005-0000-0000-0000CC050000}"/>
    <cellStyle name="Naslov 5" xfId="1485" xr:uid="{00000000-0005-0000-0000-0000CD050000}"/>
    <cellStyle name="Naslov 5 2" xfId="1486" xr:uid="{00000000-0005-0000-0000-0000CE050000}"/>
    <cellStyle name="Naslov 5 3" xfId="1487" xr:uid="{00000000-0005-0000-0000-0000CF050000}"/>
    <cellStyle name="Naslov 6" xfId="1488" xr:uid="{00000000-0005-0000-0000-0000D0050000}"/>
    <cellStyle name="Naslov 6 2" xfId="1489" xr:uid="{00000000-0005-0000-0000-0000D1050000}"/>
    <cellStyle name="Naslov 7" xfId="1490" xr:uid="{00000000-0005-0000-0000-0000D2050000}"/>
    <cellStyle name="Naslov 8" xfId="1491" xr:uid="{00000000-0005-0000-0000-0000D3050000}"/>
    <cellStyle name="naslov stavke" xfId="1492" xr:uid="{00000000-0005-0000-0000-0000D4050000}"/>
    <cellStyle name="Navadno 6" xfId="1493" xr:uid="{00000000-0005-0000-0000-0000D5050000}"/>
    <cellStyle name="Navadno_bravarska" xfId="1494" xr:uid="{00000000-0005-0000-0000-0000D6050000}"/>
    <cellStyle name="Neutral" xfId="1495" xr:uid="{00000000-0005-0000-0000-0000D7050000}"/>
    <cellStyle name="Neutral 1" xfId="1496" xr:uid="{00000000-0005-0000-0000-0000D8050000}"/>
    <cellStyle name="Neutral 1 1" xfId="1497" xr:uid="{00000000-0005-0000-0000-0000D9050000}"/>
    <cellStyle name="Neutral 2" xfId="1498" xr:uid="{00000000-0005-0000-0000-0000DA050000}"/>
    <cellStyle name="Neutral 2 2" xfId="1499" xr:uid="{00000000-0005-0000-0000-0000DB050000}"/>
    <cellStyle name="Neutral 2 2 2" xfId="1500" xr:uid="{00000000-0005-0000-0000-0000DC050000}"/>
    <cellStyle name="Neutral 2 3" xfId="1501" xr:uid="{00000000-0005-0000-0000-0000DD050000}"/>
    <cellStyle name="Neutral 2 4" xfId="1502" xr:uid="{00000000-0005-0000-0000-0000DE050000}"/>
    <cellStyle name="Neutral 3" xfId="1503" xr:uid="{00000000-0005-0000-0000-0000DF050000}"/>
    <cellStyle name="Neutral 3 2" xfId="1504" xr:uid="{00000000-0005-0000-0000-0000E0050000}"/>
    <cellStyle name="Neutral 4" xfId="1505" xr:uid="{00000000-0005-0000-0000-0000E1050000}"/>
    <cellStyle name="Neutral 5" xfId="1506" xr:uid="{00000000-0005-0000-0000-0000E2050000}"/>
    <cellStyle name="Neutral 6" xfId="1507" xr:uid="{00000000-0005-0000-0000-0000E3050000}"/>
    <cellStyle name="Neutralno 1" xfId="1508" xr:uid="{00000000-0005-0000-0000-0000E4050000}"/>
    <cellStyle name="Neutralno 2" xfId="1509" xr:uid="{00000000-0005-0000-0000-0000E5050000}"/>
    <cellStyle name="Neutralno 2 2" xfId="1510" xr:uid="{00000000-0005-0000-0000-0000E6050000}"/>
    <cellStyle name="Neutralno 3" xfId="1511" xr:uid="{00000000-0005-0000-0000-0000E7050000}"/>
    <cellStyle name="Normal" xfId="0" builtinId="0"/>
    <cellStyle name="Normal - Style1" xfId="1512" xr:uid="{00000000-0005-0000-0000-0000E9050000}"/>
    <cellStyle name="Normal - Style1 2" xfId="1513" xr:uid="{00000000-0005-0000-0000-0000EA050000}"/>
    <cellStyle name="Normal 10" xfId="1514" xr:uid="{00000000-0005-0000-0000-0000EB050000}"/>
    <cellStyle name="Normal 10 10" xfId="1515" xr:uid="{00000000-0005-0000-0000-0000EC050000}"/>
    <cellStyle name="Normal 10 2" xfId="1516" xr:uid="{00000000-0005-0000-0000-0000ED050000}"/>
    <cellStyle name="Normal 10 2 2" xfId="1517" xr:uid="{00000000-0005-0000-0000-0000EE050000}"/>
    <cellStyle name="Normal 10 2 2 2" xfId="1518" xr:uid="{00000000-0005-0000-0000-0000EF050000}"/>
    <cellStyle name="Normal 10 2 2 3" xfId="1519" xr:uid="{00000000-0005-0000-0000-0000F0050000}"/>
    <cellStyle name="Normal 10 2 2 4" xfId="1520" xr:uid="{00000000-0005-0000-0000-0000F1050000}"/>
    <cellStyle name="Normal 10 2 3" xfId="1521" xr:uid="{00000000-0005-0000-0000-0000F2050000}"/>
    <cellStyle name="Normal 10 2 4" xfId="1522" xr:uid="{00000000-0005-0000-0000-0000F3050000}"/>
    <cellStyle name="Normal 10 2 5" xfId="1523" xr:uid="{00000000-0005-0000-0000-0000F4050000}"/>
    <cellStyle name="Normal 10 3" xfId="1524" xr:uid="{00000000-0005-0000-0000-0000F5050000}"/>
    <cellStyle name="Normal 10 3 2" xfId="1525" xr:uid="{00000000-0005-0000-0000-0000F6050000}"/>
    <cellStyle name="Normal 10 4" xfId="1526" xr:uid="{00000000-0005-0000-0000-0000F7050000}"/>
    <cellStyle name="Normal 10 5" xfId="1527" xr:uid="{00000000-0005-0000-0000-0000F8050000}"/>
    <cellStyle name="Normal 10_Copy of polynesia TROŠKOVNIK v1.90 - sa sanitarijama" xfId="1528" xr:uid="{00000000-0005-0000-0000-0000F9050000}"/>
    <cellStyle name="Normal 100" xfId="1529" xr:uid="{00000000-0005-0000-0000-0000FA050000}"/>
    <cellStyle name="Normal 101" xfId="1530" xr:uid="{00000000-0005-0000-0000-0000FB050000}"/>
    <cellStyle name="Normal 102" xfId="1531" xr:uid="{00000000-0005-0000-0000-0000FC050000}"/>
    <cellStyle name="Normal 103" xfId="1532" xr:uid="{00000000-0005-0000-0000-0000FD050000}"/>
    <cellStyle name="Normal 104" xfId="1533" xr:uid="{00000000-0005-0000-0000-0000FE050000}"/>
    <cellStyle name="Normal 105" xfId="1534" xr:uid="{00000000-0005-0000-0000-0000FF050000}"/>
    <cellStyle name="Normal 106" xfId="1535" xr:uid="{00000000-0005-0000-0000-000000060000}"/>
    <cellStyle name="Normal 107" xfId="1536" xr:uid="{00000000-0005-0000-0000-000001060000}"/>
    <cellStyle name="Normal 108" xfId="1537" xr:uid="{00000000-0005-0000-0000-000002060000}"/>
    <cellStyle name="Normal 109" xfId="1538" xr:uid="{00000000-0005-0000-0000-000003060000}"/>
    <cellStyle name="Normal 11" xfId="1539" xr:uid="{00000000-0005-0000-0000-000004060000}"/>
    <cellStyle name="Normal 11 2" xfId="1540" xr:uid="{00000000-0005-0000-0000-000005060000}"/>
    <cellStyle name="Normal 11 2 2" xfId="1541" xr:uid="{00000000-0005-0000-0000-000006060000}"/>
    <cellStyle name="Normal 11 2 2 2" xfId="1542" xr:uid="{00000000-0005-0000-0000-000007060000}"/>
    <cellStyle name="Normal 11 2 3" xfId="1543" xr:uid="{00000000-0005-0000-0000-000008060000}"/>
    <cellStyle name="Normal 11 2 4" xfId="1544" xr:uid="{00000000-0005-0000-0000-000009060000}"/>
    <cellStyle name="Normal 11 2 5" xfId="1545" xr:uid="{00000000-0005-0000-0000-00000A060000}"/>
    <cellStyle name="Normal 11 3" xfId="1546" xr:uid="{00000000-0005-0000-0000-00000B060000}"/>
    <cellStyle name="Normal 11 4" xfId="1547" xr:uid="{00000000-0005-0000-0000-00000C060000}"/>
    <cellStyle name="Normal 11 5" xfId="1548" xr:uid="{00000000-0005-0000-0000-00000D060000}"/>
    <cellStyle name="Normal 110" xfId="1549" xr:uid="{00000000-0005-0000-0000-00000E060000}"/>
    <cellStyle name="Normal 111" xfId="1550" xr:uid="{00000000-0005-0000-0000-00000F060000}"/>
    <cellStyle name="Normal 112" xfId="1551" xr:uid="{00000000-0005-0000-0000-000010060000}"/>
    <cellStyle name="Normal 113" xfId="1552" xr:uid="{00000000-0005-0000-0000-000011060000}"/>
    <cellStyle name="Normal 114" xfId="1553" xr:uid="{00000000-0005-0000-0000-000012060000}"/>
    <cellStyle name="Normal 115" xfId="1554" xr:uid="{00000000-0005-0000-0000-000013060000}"/>
    <cellStyle name="Normal 116" xfId="1555" xr:uid="{00000000-0005-0000-0000-000014060000}"/>
    <cellStyle name="Normal 117" xfId="1556" xr:uid="{00000000-0005-0000-0000-000015060000}"/>
    <cellStyle name="Normal 118" xfId="1557" xr:uid="{00000000-0005-0000-0000-000016060000}"/>
    <cellStyle name="Normal 119" xfId="1558" xr:uid="{00000000-0005-0000-0000-000017060000}"/>
    <cellStyle name="Normal 119 2" xfId="1559" xr:uid="{00000000-0005-0000-0000-000018060000}"/>
    <cellStyle name="Normal 119 3" xfId="1560" xr:uid="{00000000-0005-0000-0000-000019060000}"/>
    <cellStyle name="Normal 119 4" xfId="1561" xr:uid="{00000000-0005-0000-0000-00001A060000}"/>
    <cellStyle name="Normal 12" xfId="1562" xr:uid="{00000000-0005-0000-0000-00001B060000}"/>
    <cellStyle name="Normal 12 2" xfId="1563" xr:uid="{00000000-0005-0000-0000-00001C060000}"/>
    <cellStyle name="Normal 12 2 2" xfId="1564" xr:uid="{00000000-0005-0000-0000-00001D060000}"/>
    <cellStyle name="Normal 12 2 3" xfId="1565" xr:uid="{00000000-0005-0000-0000-00001E060000}"/>
    <cellStyle name="Normal 12 3" xfId="1566" xr:uid="{00000000-0005-0000-0000-00001F060000}"/>
    <cellStyle name="Normal 12 3 2" xfId="1567" xr:uid="{00000000-0005-0000-0000-000020060000}"/>
    <cellStyle name="Normal 12 4" xfId="1568" xr:uid="{00000000-0005-0000-0000-000021060000}"/>
    <cellStyle name="Normal 120" xfId="1569" xr:uid="{00000000-0005-0000-0000-000022060000}"/>
    <cellStyle name="Normal 121" xfId="1570" xr:uid="{00000000-0005-0000-0000-000023060000}"/>
    <cellStyle name="Normal 122" xfId="1571" xr:uid="{00000000-0005-0000-0000-000024060000}"/>
    <cellStyle name="Normal 123" xfId="1572" xr:uid="{00000000-0005-0000-0000-000025060000}"/>
    <cellStyle name="Normal 124" xfId="1573" xr:uid="{00000000-0005-0000-0000-000026060000}"/>
    <cellStyle name="Normal 125" xfId="1574" xr:uid="{00000000-0005-0000-0000-000027060000}"/>
    <cellStyle name="Normal 126" xfId="1575" xr:uid="{00000000-0005-0000-0000-000028060000}"/>
    <cellStyle name="Normal 127" xfId="1576" xr:uid="{00000000-0005-0000-0000-000029060000}"/>
    <cellStyle name="Normal 128" xfId="1577" xr:uid="{00000000-0005-0000-0000-00002A060000}"/>
    <cellStyle name="Normal 129" xfId="1578" xr:uid="{00000000-0005-0000-0000-00002B060000}"/>
    <cellStyle name="Normal 13" xfId="1579" xr:uid="{00000000-0005-0000-0000-00002C060000}"/>
    <cellStyle name="Normal 13 2" xfId="1580" xr:uid="{00000000-0005-0000-0000-00002D060000}"/>
    <cellStyle name="Normal 13 2 2" xfId="1581" xr:uid="{00000000-0005-0000-0000-00002E060000}"/>
    <cellStyle name="Normal 13 2 3" xfId="1582" xr:uid="{00000000-0005-0000-0000-00002F060000}"/>
    <cellStyle name="Normal 13 2 4" xfId="1583" xr:uid="{00000000-0005-0000-0000-000030060000}"/>
    <cellStyle name="Normal 13 3" xfId="1584" xr:uid="{00000000-0005-0000-0000-000031060000}"/>
    <cellStyle name="Normal 13 3 2" xfId="1585" xr:uid="{00000000-0005-0000-0000-000032060000}"/>
    <cellStyle name="Normal 13 3 3" xfId="1586" xr:uid="{00000000-0005-0000-0000-000033060000}"/>
    <cellStyle name="Normal 13 4" xfId="1587" xr:uid="{00000000-0005-0000-0000-000034060000}"/>
    <cellStyle name="Normal 13 5" xfId="1588" xr:uid="{00000000-0005-0000-0000-000035060000}"/>
    <cellStyle name="Normal 13_2015-01-29 - Auto kamp Karlovac - demontaze i rusenja" xfId="1589" xr:uid="{00000000-0005-0000-0000-000036060000}"/>
    <cellStyle name="Normal 130" xfId="1590" xr:uid="{00000000-0005-0000-0000-000037060000}"/>
    <cellStyle name="Normal 131" xfId="1591" xr:uid="{00000000-0005-0000-0000-000038060000}"/>
    <cellStyle name="Normal 132" xfId="1592" xr:uid="{00000000-0005-0000-0000-000039060000}"/>
    <cellStyle name="Normal 133" xfId="1593" xr:uid="{00000000-0005-0000-0000-00003A060000}"/>
    <cellStyle name="Normal 134" xfId="1594" xr:uid="{00000000-0005-0000-0000-00003B060000}"/>
    <cellStyle name="Normal 135" xfId="1595" xr:uid="{00000000-0005-0000-0000-00003C060000}"/>
    <cellStyle name="Normal 136" xfId="1596" xr:uid="{00000000-0005-0000-0000-00003D060000}"/>
    <cellStyle name="Normal 137" xfId="1597" xr:uid="{00000000-0005-0000-0000-00003E060000}"/>
    <cellStyle name="Normal 138" xfId="1598" xr:uid="{00000000-0005-0000-0000-00003F060000}"/>
    <cellStyle name="Normal 138 2" xfId="1599" xr:uid="{00000000-0005-0000-0000-000040060000}"/>
    <cellStyle name="Normal 139" xfId="1600" xr:uid="{00000000-0005-0000-0000-000041060000}"/>
    <cellStyle name="Normal 14" xfId="1601" xr:uid="{00000000-0005-0000-0000-000042060000}"/>
    <cellStyle name="Normal 14 2" xfId="1602" xr:uid="{00000000-0005-0000-0000-000043060000}"/>
    <cellStyle name="Normal 14 2 2" xfId="1603" xr:uid="{00000000-0005-0000-0000-000044060000}"/>
    <cellStyle name="Normal 14 2 3" xfId="1604" xr:uid="{00000000-0005-0000-0000-000045060000}"/>
    <cellStyle name="Normal 14 3" xfId="1605" xr:uid="{00000000-0005-0000-0000-000046060000}"/>
    <cellStyle name="Normal 14 4" xfId="1606" xr:uid="{00000000-0005-0000-0000-000047060000}"/>
    <cellStyle name="Normal 14 5" xfId="1607" xr:uid="{00000000-0005-0000-0000-000048060000}"/>
    <cellStyle name="Normal 14 6" xfId="1608" xr:uid="{00000000-0005-0000-0000-000049060000}"/>
    <cellStyle name="Normal 140" xfId="1609" xr:uid="{00000000-0005-0000-0000-00004A060000}"/>
    <cellStyle name="Normal 141" xfId="1610" xr:uid="{00000000-0005-0000-0000-00004B060000}"/>
    <cellStyle name="Normal 145" xfId="1611" xr:uid="{00000000-0005-0000-0000-00004C060000}"/>
    <cellStyle name="Normal 146" xfId="1612" xr:uid="{00000000-0005-0000-0000-00004D060000}"/>
    <cellStyle name="Normal 147" xfId="1613" xr:uid="{00000000-0005-0000-0000-00004E060000}"/>
    <cellStyle name="Normal 15" xfId="1614" xr:uid="{00000000-0005-0000-0000-00004F060000}"/>
    <cellStyle name="Normal 15 2" xfId="1615" xr:uid="{00000000-0005-0000-0000-000050060000}"/>
    <cellStyle name="Normal 15 2 2" xfId="1616" xr:uid="{00000000-0005-0000-0000-000051060000}"/>
    <cellStyle name="Normal 15 2 3" xfId="1617" xr:uid="{00000000-0005-0000-0000-000052060000}"/>
    <cellStyle name="Normal 15 3" xfId="1618" xr:uid="{00000000-0005-0000-0000-000053060000}"/>
    <cellStyle name="Normal 15 4" xfId="1619" xr:uid="{00000000-0005-0000-0000-000054060000}"/>
    <cellStyle name="Normal 150" xfId="1620" xr:uid="{00000000-0005-0000-0000-000055060000}"/>
    <cellStyle name="Normal 151" xfId="1621" xr:uid="{00000000-0005-0000-0000-000056060000}"/>
    <cellStyle name="Normal 152" xfId="1622" xr:uid="{00000000-0005-0000-0000-000057060000}"/>
    <cellStyle name="Normal 153" xfId="1623" xr:uid="{00000000-0005-0000-0000-000058060000}"/>
    <cellStyle name="Normal 157" xfId="1624" xr:uid="{00000000-0005-0000-0000-000059060000}"/>
    <cellStyle name="Normal 158" xfId="1625" xr:uid="{00000000-0005-0000-0000-00005A060000}"/>
    <cellStyle name="Normal 16" xfId="1626" xr:uid="{00000000-0005-0000-0000-00005B060000}"/>
    <cellStyle name="Normal 16 2" xfId="1627" xr:uid="{00000000-0005-0000-0000-00005C060000}"/>
    <cellStyle name="Normal 16 2 2" xfId="1628" xr:uid="{00000000-0005-0000-0000-00005D060000}"/>
    <cellStyle name="Normal 16 3" xfId="1629" xr:uid="{00000000-0005-0000-0000-00005E060000}"/>
    <cellStyle name="Normal 160" xfId="1630" xr:uid="{00000000-0005-0000-0000-00005F060000}"/>
    <cellStyle name="Normal 161" xfId="1631" xr:uid="{00000000-0005-0000-0000-000060060000}"/>
    <cellStyle name="Normal 17" xfId="1632" xr:uid="{00000000-0005-0000-0000-000061060000}"/>
    <cellStyle name="Normal 17 2" xfId="1633" xr:uid="{00000000-0005-0000-0000-000062060000}"/>
    <cellStyle name="Normal 17 2 2" xfId="1634" xr:uid="{00000000-0005-0000-0000-000063060000}"/>
    <cellStyle name="Normal 17 3" xfId="1635" xr:uid="{00000000-0005-0000-0000-000064060000}"/>
    <cellStyle name="Normal 17 4" xfId="1636" xr:uid="{00000000-0005-0000-0000-000065060000}"/>
    <cellStyle name="Normal 18" xfId="1637" xr:uid="{00000000-0005-0000-0000-000066060000}"/>
    <cellStyle name="Normal 18 2" xfId="1638" xr:uid="{00000000-0005-0000-0000-000067060000}"/>
    <cellStyle name="Normal 18 2 2" xfId="1639" xr:uid="{00000000-0005-0000-0000-000068060000}"/>
    <cellStyle name="Normal 18 3" xfId="1640" xr:uid="{00000000-0005-0000-0000-000069060000}"/>
    <cellStyle name="Normal 19" xfId="1641" xr:uid="{00000000-0005-0000-0000-00006A060000}"/>
    <cellStyle name="Normal 19 2" xfId="1642" xr:uid="{00000000-0005-0000-0000-00006B060000}"/>
    <cellStyle name="Normal 19 2 2" xfId="1643" xr:uid="{00000000-0005-0000-0000-00006C060000}"/>
    <cellStyle name="Normal 19 2 3" xfId="1644" xr:uid="{00000000-0005-0000-0000-00006D060000}"/>
    <cellStyle name="Normal 19 3" xfId="1645" xr:uid="{00000000-0005-0000-0000-00006E060000}"/>
    <cellStyle name="Normal 19 4" xfId="1646" xr:uid="{00000000-0005-0000-0000-00006F060000}"/>
    <cellStyle name="Normal 2" xfId="1647" xr:uid="{00000000-0005-0000-0000-000070060000}"/>
    <cellStyle name="Normal 2 10" xfId="1648" xr:uid="{00000000-0005-0000-0000-000071060000}"/>
    <cellStyle name="Normal 2 10 2" xfId="1649" xr:uid="{00000000-0005-0000-0000-000072060000}"/>
    <cellStyle name="Normal 2 10 2 2" xfId="1650" xr:uid="{00000000-0005-0000-0000-000073060000}"/>
    <cellStyle name="Normal 2 10 3" xfId="1651" xr:uid="{00000000-0005-0000-0000-000074060000}"/>
    <cellStyle name="Normal 2 11" xfId="1652" xr:uid="{00000000-0005-0000-0000-000075060000}"/>
    <cellStyle name="Normal 2 11 2" xfId="1653" xr:uid="{00000000-0005-0000-0000-000076060000}"/>
    <cellStyle name="Normal 2 12" xfId="1654" xr:uid="{00000000-0005-0000-0000-000077060000}"/>
    <cellStyle name="Normal 2 12 2" xfId="1655" xr:uid="{00000000-0005-0000-0000-000078060000}"/>
    <cellStyle name="Normal 2 13" xfId="1656" xr:uid="{00000000-0005-0000-0000-000079060000}"/>
    <cellStyle name="Normal 2 13 2" xfId="1657" xr:uid="{00000000-0005-0000-0000-00007A060000}"/>
    <cellStyle name="Normal 2 14" xfId="1658" xr:uid="{00000000-0005-0000-0000-00007B060000}"/>
    <cellStyle name="Normal 2 15" xfId="1659" xr:uid="{00000000-0005-0000-0000-00007C060000}"/>
    <cellStyle name="Normal 2 16" xfId="1660" xr:uid="{00000000-0005-0000-0000-00007D060000}"/>
    <cellStyle name="Normal 2 17" xfId="1661" xr:uid="{00000000-0005-0000-0000-00007E060000}"/>
    <cellStyle name="Normal 2 18" xfId="1662" xr:uid="{00000000-0005-0000-0000-00007F060000}"/>
    <cellStyle name="Normal 2 19" xfId="1663" xr:uid="{00000000-0005-0000-0000-000080060000}"/>
    <cellStyle name="Normal 2 2" xfId="1664" xr:uid="{00000000-0005-0000-0000-000081060000}"/>
    <cellStyle name="Normal 2 2 10" xfId="1665" xr:uid="{00000000-0005-0000-0000-000082060000}"/>
    <cellStyle name="Normal 2 2 2" xfId="1666" xr:uid="{00000000-0005-0000-0000-000083060000}"/>
    <cellStyle name="Normal 2 2 2 2" xfId="1667" xr:uid="{00000000-0005-0000-0000-000084060000}"/>
    <cellStyle name="Normal 2 2 2 2 2" xfId="1668" xr:uid="{00000000-0005-0000-0000-000085060000}"/>
    <cellStyle name="Normal 2 2 2 3" xfId="1669" xr:uid="{00000000-0005-0000-0000-000086060000}"/>
    <cellStyle name="Normal 2 2 2 3 2" xfId="1670" xr:uid="{00000000-0005-0000-0000-000087060000}"/>
    <cellStyle name="Normal 2 2 2 4" xfId="1671" xr:uid="{00000000-0005-0000-0000-000088060000}"/>
    <cellStyle name="Normal 2 2 3" xfId="1672" xr:uid="{00000000-0005-0000-0000-000089060000}"/>
    <cellStyle name="Normal 2 2 3 2" xfId="1673" xr:uid="{00000000-0005-0000-0000-00008A060000}"/>
    <cellStyle name="Normal 2 2 3 3" xfId="1674" xr:uid="{00000000-0005-0000-0000-00008B060000}"/>
    <cellStyle name="Normal 2 2 3 4" xfId="1675" xr:uid="{00000000-0005-0000-0000-00008C060000}"/>
    <cellStyle name="Normal 2 2 4" xfId="1676" xr:uid="{00000000-0005-0000-0000-00008D060000}"/>
    <cellStyle name="Normal 2 2 4 2" xfId="1677" xr:uid="{00000000-0005-0000-0000-00008E060000}"/>
    <cellStyle name="Normal 2 2 4 3" xfId="1678" xr:uid="{00000000-0005-0000-0000-00008F060000}"/>
    <cellStyle name="Normal 2 2 4 4" xfId="1679" xr:uid="{00000000-0005-0000-0000-000090060000}"/>
    <cellStyle name="Normal 2 2 5" xfId="1680" xr:uid="{00000000-0005-0000-0000-000091060000}"/>
    <cellStyle name="Normal 2 2 5 2" xfId="1681" xr:uid="{00000000-0005-0000-0000-000092060000}"/>
    <cellStyle name="Normal 2 2 6" xfId="1682" xr:uid="{00000000-0005-0000-0000-000093060000}"/>
    <cellStyle name="Normal 2 2 6 2" xfId="1683" xr:uid="{00000000-0005-0000-0000-000094060000}"/>
    <cellStyle name="Normal 2 2 7" xfId="1684" xr:uid="{00000000-0005-0000-0000-000095060000}"/>
    <cellStyle name="Normal 2 2 8" xfId="1685" xr:uid="{00000000-0005-0000-0000-000096060000}"/>
    <cellStyle name="Normal 2 2 9" xfId="1686" xr:uid="{00000000-0005-0000-0000-000097060000}"/>
    <cellStyle name="Normal 2 2_123_IZ_troskovnik_rasvjeta_120320_telektra" xfId="1687" xr:uid="{00000000-0005-0000-0000-000098060000}"/>
    <cellStyle name="Normal 2 20" xfId="1688" xr:uid="{00000000-0005-0000-0000-000099060000}"/>
    <cellStyle name="Normal 2 21" xfId="1689" xr:uid="{00000000-0005-0000-0000-00009A060000}"/>
    <cellStyle name="Normal 2 22" xfId="1690" xr:uid="{00000000-0005-0000-0000-00009B060000}"/>
    <cellStyle name="Normal 2 23" xfId="1691" xr:uid="{00000000-0005-0000-0000-00009C060000}"/>
    <cellStyle name="Normal 2 24" xfId="1692" xr:uid="{00000000-0005-0000-0000-00009D060000}"/>
    <cellStyle name="Normal 2 25" xfId="1693" xr:uid="{00000000-0005-0000-0000-00009E060000}"/>
    <cellStyle name="Normal 2 26" xfId="1694" xr:uid="{00000000-0005-0000-0000-00009F060000}"/>
    <cellStyle name="Normal 2 27" xfId="1695" xr:uid="{00000000-0005-0000-0000-0000A0060000}"/>
    <cellStyle name="Normal 2 28" xfId="1696" xr:uid="{00000000-0005-0000-0000-0000A1060000}"/>
    <cellStyle name="Normal 2 29" xfId="1697" xr:uid="{00000000-0005-0000-0000-0000A2060000}"/>
    <cellStyle name="Normal 2 3" xfId="1698" xr:uid="{00000000-0005-0000-0000-0000A3060000}"/>
    <cellStyle name="Normal 2 3 2" xfId="1699" xr:uid="{00000000-0005-0000-0000-0000A4060000}"/>
    <cellStyle name="Normal 2 3 3" xfId="1700" xr:uid="{00000000-0005-0000-0000-0000A5060000}"/>
    <cellStyle name="Normal 2 3 3 2" xfId="1701" xr:uid="{00000000-0005-0000-0000-0000A6060000}"/>
    <cellStyle name="Normal 2 3 4" xfId="1702" xr:uid="{00000000-0005-0000-0000-0000A7060000}"/>
    <cellStyle name="Normal 2 3 4 2" xfId="1703" xr:uid="{00000000-0005-0000-0000-0000A8060000}"/>
    <cellStyle name="Normal 2 3 5" xfId="1704" xr:uid="{00000000-0005-0000-0000-0000A9060000}"/>
    <cellStyle name="Normal 2 3 6" xfId="1705" xr:uid="{00000000-0005-0000-0000-0000AA060000}"/>
    <cellStyle name="Normal 2 3 7" xfId="1706" xr:uid="{00000000-0005-0000-0000-0000AB060000}"/>
    <cellStyle name="Normal 2 3_Copy of Xl0000195" xfId="1707" xr:uid="{00000000-0005-0000-0000-0000AC060000}"/>
    <cellStyle name="Normal 2 30" xfId="1708" xr:uid="{00000000-0005-0000-0000-0000AD060000}"/>
    <cellStyle name="Normal 2 31" xfId="1709" xr:uid="{00000000-0005-0000-0000-0000AE060000}"/>
    <cellStyle name="Normal 2 32" xfId="1710" xr:uid="{00000000-0005-0000-0000-0000AF060000}"/>
    <cellStyle name="Normal 2 33" xfId="1711" xr:uid="{00000000-0005-0000-0000-0000B0060000}"/>
    <cellStyle name="Normal 2 34" xfId="1712" xr:uid="{00000000-0005-0000-0000-0000B1060000}"/>
    <cellStyle name="Normal 2 35" xfId="1713" xr:uid="{00000000-0005-0000-0000-0000B2060000}"/>
    <cellStyle name="Normal 2 36" xfId="1714" xr:uid="{00000000-0005-0000-0000-0000B3060000}"/>
    <cellStyle name="Normal 2 37" xfId="1715" xr:uid="{00000000-0005-0000-0000-0000B4060000}"/>
    <cellStyle name="Normal 2 38" xfId="1716" xr:uid="{00000000-0005-0000-0000-0000B5060000}"/>
    <cellStyle name="Normal 2 39" xfId="1717" xr:uid="{00000000-0005-0000-0000-0000B6060000}"/>
    <cellStyle name="Normal 2 4" xfId="1718" xr:uid="{00000000-0005-0000-0000-0000B7060000}"/>
    <cellStyle name="Normal 2 4 2" xfId="1719" xr:uid="{00000000-0005-0000-0000-0000B8060000}"/>
    <cellStyle name="Normal 2 4 3" xfId="1720" xr:uid="{00000000-0005-0000-0000-0000B9060000}"/>
    <cellStyle name="Normal 2 4_Copy of Xl0000195" xfId="1721" xr:uid="{00000000-0005-0000-0000-0000BA060000}"/>
    <cellStyle name="Normal 2 40" xfId="1722" xr:uid="{00000000-0005-0000-0000-0000BB060000}"/>
    <cellStyle name="Normal 2 41" xfId="1723" xr:uid="{00000000-0005-0000-0000-0000BC060000}"/>
    <cellStyle name="Normal 2 42" xfId="1724" xr:uid="{00000000-0005-0000-0000-0000BD060000}"/>
    <cellStyle name="Normal 2 43" xfId="1725" xr:uid="{00000000-0005-0000-0000-0000BE060000}"/>
    <cellStyle name="Normal 2 44" xfId="1726" xr:uid="{00000000-0005-0000-0000-0000BF060000}"/>
    <cellStyle name="Normal 2 45" xfId="1727" xr:uid="{00000000-0005-0000-0000-0000C0060000}"/>
    <cellStyle name="Normal 2 46" xfId="1728" xr:uid="{00000000-0005-0000-0000-0000C1060000}"/>
    <cellStyle name="Normal 2 47" xfId="1729" xr:uid="{00000000-0005-0000-0000-0000C2060000}"/>
    <cellStyle name="Normal 2 48" xfId="1730" xr:uid="{00000000-0005-0000-0000-0000C3060000}"/>
    <cellStyle name="Normal 2 49" xfId="1731" xr:uid="{00000000-0005-0000-0000-0000C4060000}"/>
    <cellStyle name="Normal 2 5" xfId="1732" xr:uid="{00000000-0005-0000-0000-0000C5060000}"/>
    <cellStyle name="Normal 2 5 2" xfId="1733" xr:uid="{00000000-0005-0000-0000-0000C6060000}"/>
    <cellStyle name="Normal 2 5 2 2" xfId="1734" xr:uid="{00000000-0005-0000-0000-0000C7060000}"/>
    <cellStyle name="Normal 2 5 2 3" xfId="1735" xr:uid="{00000000-0005-0000-0000-0000C8060000}"/>
    <cellStyle name="Normal 2 5 3" xfId="1736" xr:uid="{00000000-0005-0000-0000-0000C9060000}"/>
    <cellStyle name="Normal 2 5 4" xfId="1737" xr:uid="{00000000-0005-0000-0000-0000CA060000}"/>
    <cellStyle name="Normal 2 5 5" xfId="1738" xr:uid="{00000000-0005-0000-0000-0000CB060000}"/>
    <cellStyle name="Normal 2 5 6" xfId="1739" xr:uid="{00000000-0005-0000-0000-0000CC060000}"/>
    <cellStyle name="Normal 2 5 7" xfId="1740" xr:uid="{00000000-0005-0000-0000-0000CD060000}"/>
    <cellStyle name="Normal 2 5_123_IZ_troskovnik_rasvjeta_120320_telektra" xfId="1741" xr:uid="{00000000-0005-0000-0000-0000CE060000}"/>
    <cellStyle name="Normal 2 50" xfId="1742" xr:uid="{00000000-0005-0000-0000-0000CF060000}"/>
    <cellStyle name="Normal 2 51" xfId="1743" xr:uid="{00000000-0005-0000-0000-0000D0060000}"/>
    <cellStyle name="Normal 2 52" xfId="1744" xr:uid="{00000000-0005-0000-0000-0000D1060000}"/>
    <cellStyle name="Normal 2 52 2" xfId="1745" xr:uid="{00000000-0005-0000-0000-0000D2060000}"/>
    <cellStyle name="Normal 2 53" xfId="1746" xr:uid="{00000000-0005-0000-0000-0000D3060000}"/>
    <cellStyle name="Normal 2 54" xfId="1747" xr:uid="{00000000-0005-0000-0000-0000D4060000}"/>
    <cellStyle name="Normal 2 55" xfId="1748" xr:uid="{00000000-0005-0000-0000-0000D5060000}"/>
    <cellStyle name="Normal 2 56" xfId="1749" xr:uid="{00000000-0005-0000-0000-0000D6060000}"/>
    <cellStyle name="Normal 2 6" xfId="1750" xr:uid="{00000000-0005-0000-0000-0000D7060000}"/>
    <cellStyle name="Normal 2 6 2" xfId="1751" xr:uid="{00000000-0005-0000-0000-0000D8060000}"/>
    <cellStyle name="Normal 2 6 2 2" xfId="1752" xr:uid="{00000000-0005-0000-0000-0000D9060000}"/>
    <cellStyle name="Normal 2 6 3" xfId="1753" xr:uid="{00000000-0005-0000-0000-0000DA060000}"/>
    <cellStyle name="Normal 2 6 4" xfId="1754" xr:uid="{00000000-0005-0000-0000-0000DB060000}"/>
    <cellStyle name="Normal 2 6 5" xfId="1755" xr:uid="{00000000-0005-0000-0000-0000DC060000}"/>
    <cellStyle name="Normal 2 7" xfId="1756" xr:uid="{00000000-0005-0000-0000-0000DD060000}"/>
    <cellStyle name="Normal 2 7 2" xfId="1757" xr:uid="{00000000-0005-0000-0000-0000DE060000}"/>
    <cellStyle name="Normal 2 8" xfId="1758" xr:uid="{00000000-0005-0000-0000-0000DF060000}"/>
    <cellStyle name="Normal 2 9" xfId="1759" xr:uid="{00000000-0005-0000-0000-0000E0060000}"/>
    <cellStyle name="Normal 2 9 2" xfId="1760" xr:uid="{00000000-0005-0000-0000-0000E1060000}"/>
    <cellStyle name="Normal 2_Copy of polynesia TROŠKOVNIK v1.90 - sa sanitarijama" xfId="1761" xr:uid="{00000000-0005-0000-0000-0000E2060000}"/>
    <cellStyle name="Normal 20" xfId="1762" xr:uid="{00000000-0005-0000-0000-0000E3060000}"/>
    <cellStyle name="Normal 20 2" xfId="1763" xr:uid="{00000000-0005-0000-0000-0000E4060000}"/>
    <cellStyle name="Normal 20 3" xfId="1764" xr:uid="{00000000-0005-0000-0000-0000E5060000}"/>
    <cellStyle name="Normal 21" xfId="1765" xr:uid="{00000000-0005-0000-0000-0000E6060000}"/>
    <cellStyle name="Normal 21 14" xfId="1766" xr:uid="{00000000-0005-0000-0000-0000E7060000}"/>
    <cellStyle name="Normal 21 2" xfId="1767" xr:uid="{00000000-0005-0000-0000-0000E8060000}"/>
    <cellStyle name="Normal 21 3" xfId="1768" xr:uid="{00000000-0005-0000-0000-0000E9060000}"/>
    <cellStyle name="Normal 21 4" xfId="1769" xr:uid="{00000000-0005-0000-0000-0000EA060000}"/>
    <cellStyle name="Normal 21 5" xfId="1770" xr:uid="{00000000-0005-0000-0000-0000EB060000}"/>
    <cellStyle name="Normal 21 6" xfId="1771" xr:uid="{00000000-0005-0000-0000-0000EC060000}"/>
    <cellStyle name="Normal 22" xfId="1772" xr:uid="{00000000-0005-0000-0000-0000ED060000}"/>
    <cellStyle name="Normal 22 2" xfId="1773" xr:uid="{00000000-0005-0000-0000-0000EE060000}"/>
    <cellStyle name="Normal 22 3" xfId="1774" xr:uid="{00000000-0005-0000-0000-0000EF060000}"/>
    <cellStyle name="Normal 22 4" xfId="1775" xr:uid="{00000000-0005-0000-0000-0000F0060000}"/>
    <cellStyle name="Normal 23" xfId="1776" xr:uid="{00000000-0005-0000-0000-0000F1060000}"/>
    <cellStyle name="Normal 23 2" xfId="1777" xr:uid="{00000000-0005-0000-0000-0000F2060000}"/>
    <cellStyle name="Normal 24" xfId="1778" xr:uid="{00000000-0005-0000-0000-0000F3060000}"/>
    <cellStyle name="Normal 24 2" xfId="1779" xr:uid="{00000000-0005-0000-0000-0000F4060000}"/>
    <cellStyle name="Normal 25" xfId="1780" xr:uid="{00000000-0005-0000-0000-0000F5060000}"/>
    <cellStyle name="Normal 26" xfId="1781" xr:uid="{00000000-0005-0000-0000-0000F6060000}"/>
    <cellStyle name="Normal 26 2" xfId="1782" xr:uid="{00000000-0005-0000-0000-0000F7060000}"/>
    <cellStyle name="Normal 26 2 2" xfId="1783" xr:uid="{00000000-0005-0000-0000-0000F8060000}"/>
    <cellStyle name="Normal 26 3" xfId="1784" xr:uid="{00000000-0005-0000-0000-0000F9060000}"/>
    <cellStyle name="Normal 27" xfId="1785" xr:uid="{00000000-0005-0000-0000-0000FA060000}"/>
    <cellStyle name="Normal 27 2" xfId="1786" xr:uid="{00000000-0005-0000-0000-0000FB060000}"/>
    <cellStyle name="Normal 28" xfId="1787" xr:uid="{00000000-0005-0000-0000-0000FC060000}"/>
    <cellStyle name="Normal 29" xfId="1788" xr:uid="{00000000-0005-0000-0000-0000FD060000}"/>
    <cellStyle name="Normal 3" xfId="1789" xr:uid="{00000000-0005-0000-0000-0000FE060000}"/>
    <cellStyle name="Normal 3 10" xfId="1790" xr:uid="{00000000-0005-0000-0000-0000FF060000}"/>
    <cellStyle name="Normal 3 11" xfId="1791" xr:uid="{00000000-0005-0000-0000-000000070000}"/>
    <cellStyle name="Normal 3 2" xfId="1792" xr:uid="{00000000-0005-0000-0000-000001070000}"/>
    <cellStyle name="Normal 3 2 2" xfId="1793" xr:uid="{00000000-0005-0000-0000-000002070000}"/>
    <cellStyle name="Normal 3 2 2 2" xfId="1794" xr:uid="{00000000-0005-0000-0000-000003070000}"/>
    <cellStyle name="Normal 3 2 2 3" xfId="1795" xr:uid="{00000000-0005-0000-0000-000004070000}"/>
    <cellStyle name="Normal 3 2 3" xfId="1796" xr:uid="{00000000-0005-0000-0000-000005070000}"/>
    <cellStyle name="Normal 3 2 3 2" xfId="1797" xr:uid="{00000000-0005-0000-0000-000006070000}"/>
    <cellStyle name="Normal 3 2 3 3" xfId="1798" xr:uid="{00000000-0005-0000-0000-000007070000}"/>
    <cellStyle name="Normal 3 2 4" xfId="1799" xr:uid="{00000000-0005-0000-0000-000008070000}"/>
    <cellStyle name="Normal 3 2 4 2" xfId="1800" xr:uid="{00000000-0005-0000-0000-000009070000}"/>
    <cellStyle name="Normal 3 2_Copy of Xl0000195" xfId="1801" xr:uid="{00000000-0005-0000-0000-00000A070000}"/>
    <cellStyle name="Normal 3 3" xfId="1802" xr:uid="{00000000-0005-0000-0000-00000B070000}"/>
    <cellStyle name="Normal 3 3 2" xfId="1803" xr:uid="{00000000-0005-0000-0000-00000C070000}"/>
    <cellStyle name="Normal 3 3 2 2" xfId="1804" xr:uid="{00000000-0005-0000-0000-00000D070000}"/>
    <cellStyle name="Normal 3 3 2 2 2" xfId="1805" xr:uid="{00000000-0005-0000-0000-00000E070000}"/>
    <cellStyle name="Normal 3 3 2 3" xfId="1806" xr:uid="{00000000-0005-0000-0000-00000F070000}"/>
    <cellStyle name="Normal 3 3 3" xfId="1807" xr:uid="{00000000-0005-0000-0000-000010070000}"/>
    <cellStyle name="Normal 3 3 3 2" xfId="1808" xr:uid="{00000000-0005-0000-0000-000011070000}"/>
    <cellStyle name="Normal 3 3 4" xfId="1809" xr:uid="{00000000-0005-0000-0000-000012070000}"/>
    <cellStyle name="Normal 3 3 5" xfId="1810" xr:uid="{00000000-0005-0000-0000-000013070000}"/>
    <cellStyle name="Normal 3 3_Copy of Xl0000195" xfId="1811" xr:uid="{00000000-0005-0000-0000-000014070000}"/>
    <cellStyle name="Normal 3 4" xfId="1812" xr:uid="{00000000-0005-0000-0000-000015070000}"/>
    <cellStyle name="Normal 3 4 2" xfId="1813" xr:uid="{00000000-0005-0000-0000-000016070000}"/>
    <cellStyle name="Normal 3 4 3" xfId="1814" xr:uid="{00000000-0005-0000-0000-000017070000}"/>
    <cellStyle name="Normal 3 5" xfId="1815" xr:uid="{00000000-0005-0000-0000-000018070000}"/>
    <cellStyle name="Normal 3 5 2" xfId="1816" xr:uid="{00000000-0005-0000-0000-000019070000}"/>
    <cellStyle name="Normal 3 6" xfId="1817" xr:uid="{00000000-0005-0000-0000-00001A070000}"/>
    <cellStyle name="Normal 3 6 2" xfId="1818" xr:uid="{00000000-0005-0000-0000-00001B070000}"/>
    <cellStyle name="Normal 3 7" xfId="1819" xr:uid="{00000000-0005-0000-0000-00001C070000}"/>
    <cellStyle name="Normal 3 8" xfId="1820" xr:uid="{00000000-0005-0000-0000-00001D070000}"/>
    <cellStyle name="Normal 3 9" xfId="1821" xr:uid="{00000000-0005-0000-0000-00001E070000}"/>
    <cellStyle name="Normal 3_Hotel Materada uređenje soba TROŠKOVNIK 1.0" xfId="1822" xr:uid="{00000000-0005-0000-0000-00001F070000}"/>
    <cellStyle name="Normal 30" xfId="1823" xr:uid="{00000000-0005-0000-0000-000020070000}"/>
    <cellStyle name="Normal 30 2" xfId="1824" xr:uid="{00000000-0005-0000-0000-000021070000}"/>
    <cellStyle name="Normal 31" xfId="1825" xr:uid="{00000000-0005-0000-0000-000022070000}"/>
    <cellStyle name="Normal 32" xfId="1826" xr:uid="{00000000-0005-0000-0000-000023070000}"/>
    <cellStyle name="Normal 33" xfId="1827" xr:uid="{00000000-0005-0000-0000-000024070000}"/>
    <cellStyle name="Normal 34" xfId="1828" xr:uid="{00000000-0005-0000-0000-000025070000}"/>
    <cellStyle name="Normal 35" xfId="1829" xr:uid="{00000000-0005-0000-0000-000026070000}"/>
    <cellStyle name="Normal 35 2" xfId="1830" xr:uid="{00000000-0005-0000-0000-000027070000}"/>
    <cellStyle name="Normal 35 3" xfId="1831" xr:uid="{00000000-0005-0000-0000-000028070000}"/>
    <cellStyle name="Normal 35 4" xfId="1832" xr:uid="{00000000-0005-0000-0000-000029070000}"/>
    <cellStyle name="Normal 35 5" xfId="1833" xr:uid="{00000000-0005-0000-0000-00002A070000}"/>
    <cellStyle name="Normal 36" xfId="1834" xr:uid="{00000000-0005-0000-0000-00002B070000}"/>
    <cellStyle name="Normal 37" xfId="1835" xr:uid="{00000000-0005-0000-0000-00002C070000}"/>
    <cellStyle name="Normal 37 2" xfId="1836" xr:uid="{00000000-0005-0000-0000-00002D070000}"/>
    <cellStyle name="Normal 37 3" xfId="1837" xr:uid="{00000000-0005-0000-0000-00002E070000}"/>
    <cellStyle name="Normal 37 4" xfId="1838" xr:uid="{00000000-0005-0000-0000-00002F070000}"/>
    <cellStyle name="Normal 37 5" xfId="1839" xr:uid="{00000000-0005-0000-0000-000030070000}"/>
    <cellStyle name="Normal 38" xfId="1840" xr:uid="{00000000-0005-0000-0000-000031070000}"/>
    <cellStyle name="Normal 39" xfId="1841" xr:uid="{00000000-0005-0000-0000-000032070000}"/>
    <cellStyle name="Normal 4" xfId="1842" xr:uid="{00000000-0005-0000-0000-000033070000}"/>
    <cellStyle name="Normal 4 10" xfId="1843" xr:uid="{00000000-0005-0000-0000-000034070000}"/>
    <cellStyle name="Normal 4 10 2" xfId="1844" xr:uid="{00000000-0005-0000-0000-000035070000}"/>
    <cellStyle name="Normal 4 2" xfId="1845" xr:uid="{00000000-0005-0000-0000-000036070000}"/>
    <cellStyle name="Normal 4 2 2" xfId="1846" xr:uid="{00000000-0005-0000-0000-000037070000}"/>
    <cellStyle name="Normal 4 2 2 2" xfId="1847" xr:uid="{00000000-0005-0000-0000-000038070000}"/>
    <cellStyle name="Normal 4 2 3" xfId="1848" xr:uid="{00000000-0005-0000-0000-000039070000}"/>
    <cellStyle name="Normal 4 2 4" xfId="1849" xr:uid="{00000000-0005-0000-0000-00003A070000}"/>
    <cellStyle name="Normal 4 2 5" xfId="1850" xr:uid="{00000000-0005-0000-0000-00003B070000}"/>
    <cellStyle name="Normal 4 3" xfId="1851" xr:uid="{00000000-0005-0000-0000-00003C070000}"/>
    <cellStyle name="Normal 4 3 2" xfId="1852" xr:uid="{00000000-0005-0000-0000-00003D070000}"/>
    <cellStyle name="Normal 4 3 3" xfId="1853" xr:uid="{00000000-0005-0000-0000-00003E070000}"/>
    <cellStyle name="Normal 4 3 4" xfId="1854" xr:uid="{00000000-0005-0000-0000-00003F070000}"/>
    <cellStyle name="Normal 4 4" xfId="1855" xr:uid="{00000000-0005-0000-0000-000040070000}"/>
    <cellStyle name="Normal 4 4 2" xfId="1856" xr:uid="{00000000-0005-0000-0000-000041070000}"/>
    <cellStyle name="Normal 4 5" xfId="1857" xr:uid="{00000000-0005-0000-0000-000042070000}"/>
    <cellStyle name="Normal 4 5 2" xfId="1858" xr:uid="{00000000-0005-0000-0000-000043070000}"/>
    <cellStyle name="Normal 4 6" xfId="1859" xr:uid="{00000000-0005-0000-0000-000044070000}"/>
    <cellStyle name="Normal 4 7" xfId="1860" xr:uid="{00000000-0005-0000-0000-000045070000}"/>
    <cellStyle name="Normal 4 8" xfId="1861" xr:uid="{00000000-0005-0000-0000-000046070000}"/>
    <cellStyle name="Normal 4_1 OKOLIS hotel Zagreb Porec_23013_06_28" xfId="1862" xr:uid="{00000000-0005-0000-0000-000047070000}"/>
    <cellStyle name="Normal 40" xfId="1863" xr:uid="{00000000-0005-0000-0000-000048070000}"/>
    <cellStyle name="Normal 41" xfId="1864" xr:uid="{00000000-0005-0000-0000-000049070000}"/>
    <cellStyle name="Normal 42" xfId="1865" xr:uid="{00000000-0005-0000-0000-00004A070000}"/>
    <cellStyle name="Normal 43" xfId="1866" xr:uid="{00000000-0005-0000-0000-00004B070000}"/>
    <cellStyle name="Normal 44" xfId="1867" xr:uid="{00000000-0005-0000-0000-00004C070000}"/>
    <cellStyle name="Normal 45" xfId="1868" xr:uid="{00000000-0005-0000-0000-00004D070000}"/>
    <cellStyle name="Normal 46" xfId="1869" xr:uid="{00000000-0005-0000-0000-00004E070000}"/>
    <cellStyle name="Normal 46 2" xfId="1870" xr:uid="{00000000-0005-0000-0000-00004F070000}"/>
    <cellStyle name="Normal 47" xfId="1871" xr:uid="{00000000-0005-0000-0000-000050070000}"/>
    <cellStyle name="Normal 47 2" xfId="1872" xr:uid="{00000000-0005-0000-0000-000051070000}"/>
    <cellStyle name="Normal 48" xfId="1873" xr:uid="{00000000-0005-0000-0000-000052070000}"/>
    <cellStyle name="Normal 48 2" xfId="1874" xr:uid="{00000000-0005-0000-0000-000053070000}"/>
    <cellStyle name="Normal 49" xfId="1875" xr:uid="{00000000-0005-0000-0000-000054070000}"/>
    <cellStyle name="Normal 5" xfId="1876" xr:uid="{00000000-0005-0000-0000-000055070000}"/>
    <cellStyle name="Normal 5 2" xfId="1877" xr:uid="{00000000-0005-0000-0000-000056070000}"/>
    <cellStyle name="Normal 5 2 2" xfId="1878" xr:uid="{00000000-0005-0000-0000-000057070000}"/>
    <cellStyle name="Normal 5 2 2 2" xfId="1879" xr:uid="{00000000-0005-0000-0000-000058070000}"/>
    <cellStyle name="Normal 5 2 3" xfId="1880" xr:uid="{00000000-0005-0000-0000-000059070000}"/>
    <cellStyle name="Normal 5 2 3 2" xfId="1881" xr:uid="{00000000-0005-0000-0000-00005A070000}"/>
    <cellStyle name="Normal 5 2 4" xfId="1882" xr:uid="{00000000-0005-0000-0000-00005B070000}"/>
    <cellStyle name="Normal 5 3" xfId="1883" xr:uid="{00000000-0005-0000-0000-00005C070000}"/>
    <cellStyle name="Normal 5 3 2" xfId="1884" xr:uid="{00000000-0005-0000-0000-00005D070000}"/>
    <cellStyle name="Normal 5 3 3" xfId="1885" xr:uid="{00000000-0005-0000-0000-00005E070000}"/>
    <cellStyle name="Normal 5 35" xfId="1886" xr:uid="{00000000-0005-0000-0000-00005F070000}"/>
    <cellStyle name="Normal 5 4" xfId="1887" xr:uid="{00000000-0005-0000-0000-000060070000}"/>
    <cellStyle name="Normal 5 4 2" xfId="1888" xr:uid="{00000000-0005-0000-0000-000061070000}"/>
    <cellStyle name="Normal 5 47" xfId="1889" xr:uid="{00000000-0005-0000-0000-000062070000}"/>
    <cellStyle name="Normal 5 5" xfId="1890" xr:uid="{00000000-0005-0000-0000-000063070000}"/>
    <cellStyle name="Normal 5 58" xfId="1891" xr:uid="{00000000-0005-0000-0000-000064070000}"/>
    <cellStyle name="Normal 5 6" xfId="1892" xr:uid="{00000000-0005-0000-0000-000065070000}"/>
    <cellStyle name="Normal 5 66" xfId="1893" xr:uid="{00000000-0005-0000-0000-000066070000}"/>
    <cellStyle name="Normal 5 7" xfId="1894" xr:uid="{00000000-0005-0000-0000-000067070000}"/>
    <cellStyle name="Normal 5_1 OKOLIS hotel Zagreb Porec_23013_06_28" xfId="1895" xr:uid="{00000000-0005-0000-0000-000068070000}"/>
    <cellStyle name="Normal 50" xfId="1896" xr:uid="{00000000-0005-0000-0000-000069070000}"/>
    <cellStyle name="Normal 51" xfId="1897" xr:uid="{00000000-0005-0000-0000-00006A070000}"/>
    <cellStyle name="Normal 52" xfId="1898" xr:uid="{00000000-0005-0000-0000-00006B070000}"/>
    <cellStyle name="Normal 53" xfId="1899" xr:uid="{00000000-0005-0000-0000-00006C070000}"/>
    <cellStyle name="Normal 54" xfId="1900" xr:uid="{00000000-0005-0000-0000-00006D070000}"/>
    <cellStyle name="Normal 54 2" xfId="1901" xr:uid="{00000000-0005-0000-0000-00006E070000}"/>
    <cellStyle name="Normal 55" xfId="1902" xr:uid="{00000000-0005-0000-0000-00006F070000}"/>
    <cellStyle name="Normal 55 2" xfId="1903" xr:uid="{00000000-0005-0000-0000-000070070000}"/>
    <cellStyle name="Normal 56" xfId="1904" xr:uid="{00000000-0005-0000-0000-000071070000}"/>
    <cellStyle name="Normal 56 2" xfId="1905" xr:uid="{00000000-0005-0000-0000-000072070000}"/>
    <cellStyle name="Normal 57" xfId="1906" xr:uid="{00000000-0005-0000-0000-000073070000}"/>
    <cellStyle name="Normal 57 2" xfId="1907" xr:uid="{00000000-0005-0000-0000-000074070000}"/>
    <cellStyle name="Normal 57 3" xfId="1908" xr:uid="{00000000-0005-0000-0000-000075070000}"/>
    <cellStyle name="Normal 57 4" xfId="1909" xr:uid="{00000000-0005-0000-0000-000076070000}"/>
    <cellStyle name="Normal 57 5" xfId="1910" xr:uid="{00000000-0005-0000-0000-000077070000}"/>
    <cellStyle name="Normal 58" xfId="1911" xr:uid="{00000000-0005-0000-0000-000078070000}"/>
    <cellStyle name="Normal 58 2" xfId="1912" xr:uid="{00000000-0005-0000-0000-000079070000}"/>
    <cellStyle name="Normal 59" xfId="1913" xr:uid="{00000000-0005-0000-0000-00007A070000}"/>
    <cellStyle name="Normal 59 2" xfId="1914" xr:uid="{00000000-0005-0000-0000-00007B070000}"/>
    <cellStyle name="Normal 6" xfId="1915" xr:uid="{00000000-0005-0000-0000-00007C070000}"/>
    <cellStyle name="Normal 6 2" xfId="1916" xr:uid="{00000000-0005-0000-0000-00007D070000}"/>
    <cellStyle name="Normal 6 2 2" xfId="1917" xr:uid="{00000000-0005-0000-0000-00007E070000}"/>
    <cellStyle name="Normal 6 2 2 2" xfId="1918" xr:uid="{00000000-0005-0000-0000-00007F070000}"/>
    <cellStyle name="Normal 6 2 2 3" xfId="1919" xr:uid="{00000000-0005-0000-0000-000080070000}"/>
    <cellStyle name="Normal 6 2 2 4" xfId="1920" xr:uid="{00000000-0005-0000-0000-000081070000}"/>
    <cellStyle name="Normal 6 2 2_LOKAL G7 Vukovar-Robna kuća" xfId="1921" xr:uid="{00000000-0005-0000-0000-000082070000}"/>
    <cellStyle name="Normal 6 2 3" xfId="1922" xr:uid="{00000000-0005-0000-0000-000083070000}"/>
    <cellStyle name="Normal 6 2 3 2" xfId="1923" xr:uid="{00000000-0005-0000-0000-000084070000}"/>
    <cellStyle name="Normal 6 2 3 3" xfId="1924" xr:uid="{00000000-0005-0000-0000-000085070000}"/>
    <cellStyle name="Normal 6 2 3_LOKAL G7 Vukovar-Robna kuća" xfId="1925" xr:uid="{00000000-0005-0000-0000-000086070000}"/>
    <cellStyle name="Normal 6 2 4" xfId="1926" xr:uid="{00000000-0005-0000-0000-000087070000}"/>
    <cellStyle name="Normal 6 2 5" xfId="1927" xr:uid="{00000000-0005-0000-0000-000088070000}"/>
    <cellStyle name="Normal 6 2 6" xfId="1928" xr:uid="{00000000-0005-0000-0000-000089070000}"/>
    <cellStyle name="Normal 6 2 7" xfId="1929" xr:uid="{00000000-0005-0000-0000-00008A070000}"/>
    <cellStyle name="Normal 6 2_LOKAL G7 Vukovar-Robna kuća" xfId="1930" xr:uid="{00000000-0005-0000-0000-00008B070000}"/>
    <cellStyle name="Normal 6 3" xfId="1931" xr:uid="{00000000-0005-0000-0000-00008C070000}"/>
    <cellStyle name="Normal 6 3 2" xfId="1932" xr:uid="{00000000-0005-0000-0000-00008D070000}"/>
    <cellStyle name="Normal 6 3 2 2" xfId="1933" xr:uid="{00000000-0005-0000-0000-00008E070000}"/>
    <cellStyle name="Normal 6 3 3" xfId="1934" xr:uid="{00000000-0005-0000-0000-00008F070000}"/>
    <cellStyle name="Normal 6 3 4" xfId="1935" xr:uid="{00000000-0005-0000-0000-000090070000}"/>
    <cellStyle name="Normal 6 3 5" xfId="1936" xr:uid="{00000000-0005-0000-0000-000091070000}"/>
    <cellStyle name="Normal 6 3_LOKAL G7 Vukovar-Robna kuća" xfId="1937" xr:uid="{00000000-0005-0000-0000-000092070000}"/>
    <cellStyle name="Normal 6 4" xfId="1938" xr:uid="{00000000-0005-0000-0000-000093070000}"/>
    <cellStyle name="Normal 6 4 2" xfId="1939" xr:uid="{00000000-0005-0000-0000-000094070000}"/>
    <cellStyle name="Normal 6 4 3" xfId="1940" xr:uid="{00000000-0005-0000-0000-000095070000}"/>
    <cellStyle name="Normal 6 5" xfId="1941" xr:uid="{00000000-0005-0000-0000-000096070000}"/>
    <cellStyle name="Normal 6 6" xfId="1942" xr:uid="{00000000-0005-0000-0000-000097070000}"/>
    <cellStyle name="Normal 6 7" xfId="1943" xr:uid="{00000000-0005-0000-0000-000098070000}"/>
    <cellStyle name="Normal 6_LOKAL G7 Vukovar-Robna kuća" xfId="1944" xr:uid="{00000000-0005-0000-0000-000099070000}"/>
    <cellStyle name="Normal 60" xfId="1945" xr:uid="{00000000-0005-0000-0000-00009A070000}"/>
    <cellStyle name="Normal 61" xfId="1946" xr:uid="{00000000-0005-0000-0000-00009B070000}"/>
    <cellStyle name="Normal 62" xfId="1947" xr:uid="{00000000-0005-0000-0000-00009C070000}"/>
    <cellStyle name="Normal 63" xfId="1948" xr:uid="{00000000-0005-0000-0000-00009D070000}"/>
    <cellStyle name="Normal 64" xfId="1949" xr:uid="{00000000-0005-0000-0000-00009E070000}"/>
    <cellStyle name="Normal 65" xfId="1950" xr:uid="{00000000-0005-0000-0000-00009F070000}"/>
    <cellStyle name="Normal 65 2" xfId="1951" xr:uid="{00000000-0005-0000-0000-0000A0070000}"/>
    <cellStyle name="Normal 65 3" xfId="1952" xr:uid="{00000000-0005-0000-0000-0000A1070000}"/>
    <cellStyle name="Normal 65 4" xfId="1953" xr:uid="{00000000-0005-0000-0000-0000A2070000}"/>
    <cellStyle name="Normal 66" xfId="1954" xr:uid="{00000000-0005-0000-0000-0000A3070000}"/>
    <cellStyle name="Normal 67" xfId="1955" xr:uid="{00000000-0005-0000-0000-0000A4070000}"/>
    <cellStyle name="Normal 68" xfId="1956" xr:uid="{00000000-0005-0000-0000-0000A5070000}"/>
    <cellStyle name="Normal 69" xfId="1957" xr:uid="{00000000-0005-0000-0000-0000A6070000}"/>
    <cellStyle name="Normal 7" xfId="1958" xr:uid="{00000000-0005-0000-0000-0000A7070000}"/>
    <cellStyle name="Normal 7 10" xfId="1959" xr:uid="{00000000-0005-0000-0000-0000A8070000}"/>
    <cellStyle name="Normal 7 11" xfId="1960" xr:uid="{00000000-0005-0000-0000-0000A9070000}"/>
    <cellStyle name="Normal 7 12" xfId="1961" xr:uid="{00000000-0005-0000-0000-0000AA070000}"/>
    <cellStyle name="Normal 7 13" xfId="1962" xr:uid="{00000000-0005-0000-0000-0000AB070000}"/>
    <cellStyle name="Normal 7 14" xfId="1963" xr:uid="{00000000-0005-0000-0000-0000AC070000}"/>
    <cellStyle name="Normal 7 15" xfId="1964" xr:uid="{00000000-0005-0000-0000-0000AD070000}"/>
    <cellStyle name="Normal 7 16" xfId="1965" xr:uid="{00000000-0005-0000-0000-0000AE070000}"/>
    <cellStyle name="Normal 7 17" xfId="1966" xr:uid="{00000000-0005-0000-0000-0000AF070000}"/>
    <cellStyle name="Normal 7 18" xfId="1967" xr:uid="{00000000-0005-0000-0000-0000B0070000}"/>
    <cellStyle name="Normal 7 19" xfId="1968" xr:uid="{00000000-0005-0000-0000-0000B1070000}"/>
    <cellStyle name="Normal 7 2" xfId="1969" xr:uid="{00000000-0005-0000-0000-0000B2070000}"/>
    <cellStyle name="Normal 7 2 2" xfId="1970" xr:uid="{00000000-0005-0000-0000-0000B3070000}"/>
    <cellStyle name="Normal 7 2 2 2" xfId="1971" xr:uid="{00000000-0005-0000-0000-0000B4070000}"/>
    <cellStyle name="Normal 7 2 3" xfId="1972" xr:uid="{00000000-0005-0000-0000-0000B5070000}"/>
    <cellStyle name="Normal 7 2 4" xfId="1973" xr:uid="{00000000-0005-0000-0000-0000B6070000}"/>
    <cellStyle name="Normal 7 3" xfId="1974" xr:uid="{00000000-0005-0000-0000-0000B7070000}"/>
    <cellStyle name="Normal 7 3 2" xfId="1975" xr:uid="{00000000-0005-0000-0000-0000B8070000}"/>
    <cellStyle name="Normal 7 3 3" xfId="1976" xr:uid="{00000000-0005-0000-0000-0000B9070000}"/>
    <cellStyle name="Normal 7 4" xfId="1977" xr:uid="{00000000-0005-0000-0000-0000BA070000}"/>
    <cellStyle name="Normal 7 5" xfId="1978" xr:uid="{00000000-0005-0000-0000-0000BB070000}"/>
    <cellStyle name="Normal 7 6" xfId="1979" xr:uid="{00000000-0005-0000-0000-0000BC070000}"/>
    <cellStyle name="Normal 7 7" xfId="1980" xr:uid="{00000000-0005-0000-0000-0000BD070000}"/>
    <cellStyle name="Normal 7 8" xfId="1981" xr:uid="{00000000-0005-0000-0000-0000BE070000}"/>
    <cellStyle name="Normal 7 9" xfId="1982" xr:uid="{00000000-0005-0000-0000-0000BF070000}"/>
    <cellStyle name="Normal 7_2009_06_03_tender_politin_PARCELACIJA - S formom" xfId="1983" xr:uid="{00000000-0005-0000-0000-0000C0070000}"/>
    <cellStyle name="Normal 70" xfId="1984" xr:uid="{00000000-0005-0000-0000-0000C1070000}"/>
    <cellStyle name="Normal 71" xfId="1985" xr:uid="{00000000-0005-0000-0000-0000C2070000}"/>
    <cellStyle name="Normal 72" xfId="1986" xr:uid="{00000000-0005-0000-0000-0000C3070000}"/>
    <cellStyle name="Normal 73" xfId="1987" xr:uid="{00000000-0005-0000-0000-0000C4070000}"/>
    <cellStyle name="Normal 74" xfId="1988" xr:uid="{00000000-0005-0000-0000-0000C5070000}"/>
    <cellStyle name="Normal 75" xfId="1989" xr:uid="{00000000-0005-0000-0000-0000C6070000}"/>
    <cellStyle name="Normal 76" xfId="1990" xr:uid="{00000000-0005-0000-0000-0000C7070000}"/>
    <cellStyle name="Normal 77" xfId="1991" xr:uid="{00000000-0005-0000-0000-0000C8070000}"/>
    <cellStyle name="Normal 78" xfId="1992" xr:uid="{00000000-0005-0000-0000-0000C9070000}"/>
    <cellStyle name="Normal 79" xfId="1993" xr:uid="{00000000-0005-0000-0000-0000CA070000}"/>
    <cellStyle name="Normal 8" xfId="1994" xr:uid="{00000000-0005-0000-0000-0000CB070000}"/>
    <cellStyle name="Normal 8 2" xfId="1995" xr:uid="{00000000-0005-0000-0000-0000CC070000}"/>
    <cellStyle name="Normal 8 2 2" xfId="1996" xr:uid="{00000000-0005-0000-0000-0000CD070000}"/>
    <cellStyle name="Normal 8 2 3" xfId="1997" xr:uid="{00000000-0005-0000-0000-0000CE070000}"/>
    <cellStyle name="Normal 8 3" xfId="1998" xr:uid="{00000000-0005-0000-0000-0000CF070000}"/>
    <cellStyle name="Normal 8 3 2" xfId="1999" xr:uid="{00000000-0005-0000-0000-0000D0070000}"/>
    <cellStyle name="Normal 8 4" xfId="2000" xr:uid="{00000000-0005-0000-0000-0000D1070000}"/>
    <cellStyle name="Normal 8_1 OKOLIS hotel Zagreb Porec_23013_06_28" xfId="2001" xr:uid="{00000000-0005-0000-0000-0000D2070000}"/>
    <cellStyle name="Normal 80" xfId="2002" xr:uid="{00000000-0005-0000-0000-0000D3070000}"/>
    <cellStyle name="Normal 81" xfId="2003" xr:uid="{00000000-0005-0000-0000-0000D4070000}"/>
    <cellStyle name="Normal 82" xfId="2004" xr:uid="{00000000-0005-0000-0000-0000D5070000}"/>
    <cellStyle name="Normal 83" xfId="2005" xr:uid="{00000000-0005-0000-0000-0000D6070000}"/>
    <cellStyle name="Normal 84" xfId="2006" xr:uid="{00000000-0005-0000-0000-0000D7070000}"/>
    <cellStyle name="Normal 85" xfId="2007" xr:uid="{00000000-0005-0000-0000-0000D8070000}"/>
    <cellStyle name="Normal 86" xfId="2008" xr:uid="{00000000-0005-0000-0000-0000D9070000}"/>
    <cellStyle name="Normal 87" xfId="2009" xr:uid="{00000000-0005-0000-0000-0000DA070000}"/>
    <cellStyle name="Normal 87 2" xfId="2010" xr:uid="{00000000-0005-0000-0000-0000DB070000}"/>
    <cellStyle name="Normal 88" xfId="2011" xr:uid="{00000000-0005-0000-0000-0000DC070000}"/>
    <cellStyle name="Normal 89" xfId="2012" xr:uid="{00000000-0005-0000-0000-0000DD070000}"/>
    <cellStyle name="Normal 9" xfId="2013" xr:uid="{00000000-0005-0000-0000-0000DE070000}"/>
    <cellStyle name="Normal 9 2" xfId="2014" xr:uid="{00000000-0005-0000-0000-0000DF070000}"/>
    <cellStyle name="Normal 9 2 2" xfId="2015" xr:uid="{00000000-0005-0000-0000-0000E0070000}"/>
    <cellStyle name="Normal 9 3" xfId="2016" xr:uid="{00000000-0005-0000-0000-0000E1070000}"/>
    <cellStyle name="Normal 9 3 2" xfId="2017" xr:uid="{00000000-0005-0000-0000-0000E2070000}"/>
    <cellStyle name="Normal 9 4" xfId="2018" xr:uid="{00000000-0005-0000-0000-0000E3070000}"/>
    <cellStyle name="Normal 9 5" xfId="2019" xr:uid="{00000000-0005-0000-0000-0000E4070000}"/>
    <cellStyle name="Normal 90" xfId="2020" xr:uid="{00000000-0005-0000-0000-0000E5070000}"/>
    <cellStyle name="Normal 91" xfId="2021" xr:uid="{00000000-0005-0000-0000-0000E6070000}"/>
    <cellStyle name="Normal 91 2" xfId="2022" xr:uid="{00000000-0005-0000-0000-0000E7070000}"/>
    <cellStyle name="Normal 92" xfId="2023" xr:uid="{00000000-0005-0000-0000-0000E8070000}"/>
    <cellStyle name="Normal 93" xfId="2024" xr:uid="{00000000-0005-0000-0000-0000E9070000}"/>
    <cellStyle name="Normal 94" xfId="2025" xr:uid="{00000000-0005-0000-0000-0000EA070000}"/>
    <cellStyle name="Normal 95" xfId="2026" xr:uid="{00000000-0005-0000-0000-0000EB070000}"/>
    <cellStyle name="Normal 96" xfId="2027" xr:uid="{00000000-0005-0000-0000-0000EC070000}"/>
    <cellStyle name="Normal 97" xfId="2028" xr:uid="{00000000-0005-0000-0000-0000ED070000}"/>
    <cellStyle name="Normal 98" xfId="2029" xr:uid="{00000000-0005-0000-0000-0000EE070000}"/>
    <cellStyle name="Normal 99" xfId="2030" xr:uid="{00000000-0005-0000-0000-0000EF070000}"/>
    <cellStyle name="Normal1" xfId="2031" xr:uid="{00000000-0005-0000-0000-0000F0070000}"/>
    <cellStyle name="Normal1 2" xfId="2032" xr:uid="{00000000-0005-0000-0000-0000F1070000}"/>
    <cellStyle name="Normal1 2 2" xfId="2033" xr:uid="{00000000-0005-0000-0000-0000F2070000}"/>
    <cellStyle name="Normal1 3" xfId="2034" xr:uid="{00000000-0005-0000-0000-0000F3070000}"/>
    <cellStyle name="Normal1 4" xfId="2035" xr:uid="{00000000-0005-0000-0000-0000F4070000}"/>
    <cellStyle name="Normal1 5" xfId="2036" xr:uid="{00000000-0005-0000-0000-0000F5070000}"/>
    <cellStyle name="Normal1 6" xfId="2037" xr:uid="{00000000-0005-0000-0000-0000F6070000}"/>
    <cellStyle name="Normal1 7" xfId="2038" xr:uid="{00000000-0005-0000-0000-0000F7070000}"/>
    <cellStyle name="Normal2" xfId="2039" xr:uid="{00000000-0005-0000-0000-0000F8070000}"/>
    <cellStyle name="Normal2 2" xfId="2040" xr:uid="{00000000-0005-0000-0000-0000F9070000}"/>
    <cellStyle name="Normal2 3" xfId="2041" xr:uid="{00000000-0005-0000-0000-0000FA070000}"/>
    <cellStyle name="Normal3" xfId="2042" xr:uid="{00000000-0005-0000-0000-0000FB070000}"/>
    <cellStyle name="Normale_Foglio1" xfId="2043" xr:uid="{00000000-0005-0000-0000-0000FC070000}"/>
    <cellStyle name="normální_rabatove_kategorie" xfId="2044" xr:uid="{00000000-0005-0000-0000-0000FD070000}"/>
    <cellStyle name="Normalno 10" xfId="2045" xr:uid="{00000000-0005-0000-0000-0000FE070000}"/>
    <cellStyle name="Normalno 11" xfId="2046" xr:uid="{00000000-0005-0000-0000-0000FF070000}"/>
    <cellStyle name="Normalno 12" xfId="2047" xr:uid="{00000000-0005-0000-0000-000000080000}"/>
    <cellStyle name="Normalno 13" xfId="2048" xr:uid="{00000000-0005-0000-0000-000001080000}"/>
    <cellStyle name="Normalno 14" xfId="2049" xr:uid="{00000000-0005-0000-0000-000002080000}"/>
    <cellStyle name="Normalno 15" xfId="2050" xr:uid="{00000000-0005-0000-0000-000003080000}"/>
    <cellStyle name="Normalno 16" xfId="2051" xr:uid="{00000000-0005-0000-0000-000004080000}"/>
    <cellStyle name="Normalno 17" xfId="2052" xr:uid="{00000000-0005-0000-0000-000005080000}"/>
    <cellStyle name="Normalno 2" xfId="2053" xr:uid="{00000000-0005-0000-0000-000006080000}"/>
    <cellStyle name="Normalno 2 2" xfId="2054" xr:uid="{00000000-0005-0000-0000-000007080000}"/>
    <cellStyle name="Normalno 2 2 2" xfId="2055" xr:uid="{00000000-0005-0000-0000-000008080000}"/>
    <cellStyle name="Normalno 2 2 3" xfId="2056" xr:uid="{00000000-0005-0000-0000-000009080000}"/>
    <cellStyle name="Normalno 2 3" xfId="2057" xr:uid="{00000000-0005-0000-0000-00000A080000}"/>
    <cellStyle name="Normalno 2 3 2" xfId="2058" xr:uid="{00000000-0005-0000-0000-00000B080000}"/>
    <cellStyle name="Normalno 2 4" xfId="2059" xr:uid="{00000000-0005-0000-0000-00000C080000}"/>
    <cellStyle name="Normalno 2 4 2" xfId="2060" xr:uid="{00000000-0005-0000-0000-00000D080000}"/>
    <cellStyle name="Normalno 2 5" xfId="2061" xr:uid="{00000000-0005-0000-0000-00000E080000}"/>
    <cellStyle name="Normalno 2 5 2" xfId="2062" xr:uid="{00000000-0005-0000-0000-00000F080000}"/>
    <cellStyle name="Normalno 2 6" xfId="2063" xr:uid="{00000000-0005-0000-0000-000010080000}"/>
    <cellStyle name="Normalno 3" xfId="2064" xr:uid="{00000000-0005-0000-0000-000011080000}"/>
    <cellStyle name="Normalno 3 2" xfId="2065" xr:uid="{00000000-0005-0000-0000-000012080000}"/>
    <cellStyle name="Normalno 3 3" xfId="2066" xr:uid="{00000000-0005-0000-0000-000013080000}"/>
    <cellStyle name="Normalno 3 4" xfId="2067" xr:uid="{00000000-0005-0000-0000-000014080000}"/>
    <cellStyle name="Normalno 4" xfId="2068" xr:uid="{00000000-0005-0000-0000-000015080000}"/>
    <cellStyle name="Normalno 4 2" xfId="2069" xr:uid="{00000000-0005-0000-0000-000016080000}"/>
    <cellStyle name="Normalno 4 2 2" xfId="2070" xr:uid="{00000000-0005-0000-0000-000017080000}"/>
    <cellStyle name="Normalno 4_1 OKOLIS hotel Zagreb Porec_23013_06_28" xfId="2071" xr:uid="{00000000-0005-0000-0000-000018080000}"/>
    <cellStyle name="Normalno 5" xfId="2072" xr:uid="{00000000-0005-0000-0000-000019080000}"/>
    <cellStyle name="Normalno 5 10" xfId="2073" xr:uid="{00000000-0005-0000-0000-00001A080000}"/>
    <cellStyle name="Normalno 5 11" xfId="2074" xr:uid="{00000000-0005-0000-0000-00001B080000}"/>
    <cellStyle name="Normalno 5 2" xfId="2075" xr:uid="{00000000-0005-0000-0000-00001C080000}"/>
    <cellStyle name="Normalno 5 2 2" xfId="2076" xr:uid="{00000000-0005-0000-0000-00001D080000}"/>
    <cellStyle name="Normalno 5 2 2 2" xfId="2077" xr:uid="{00000000-0005-0000-0000-00001E080000}"/>
    <cellStyle name="Normalno 5 2 2 2 2" xfId="2078" xr:uid="{00000000-0005-0000-0000-00001F080000}"/>
    <cellStyle name="Normalno 5 2 2 2 3" xfId="2079" xr:uid="{00000000-0005-0000-0000-000020080000}"/>
    <cellStyle name="Normalno 5 2 2 2_LOKAL G7 Vukovar-Robna kuća" xfId="2080" xr:uid="{00000000-0005-0000-0000-000021080000}"/>
    <cellStyle name="Normalno 5 2 2 3" xfId="2081" xr:uid="{00000000-0005-0000-0000-000022080000}"/>
    <cellStyle name="Normalno 5 2 2 4" xfId="2082" xr:uid="{00000000-0005-0000-0000-000023080000}"/>
    <cellStyle name="Normalno 5 2 2_LOKAL G7 Vukovar-Robna kuća" xfId="2083" xr:uid="{00000000-0005-0000-0000-000024080000}"/>
    <cellStyle name="Normalno 5 2 3" xfId="2084" xr:uid="{00000000-0005-0000-0000-000025080000}"/>
    <cellStyle name="Normalno 5 2 3 2" xfId="2085" xr:uid="{00000000-0005-0000-0000-000026080000}"/>
    <cellStyle name="Normalno 5 2 3 2 2" xfId="2086" xr:uid="{00000000-0005-0000-0000-000027080000}"/>
    <cellStyle name="Normalno 5 2 3 2 3" xfId="2087" xr:uid="{00000000-0005-0000-0000-000028080000}"/>
    <cellStyle name="Normalno 5 2 3 2_LOKAL G7 Vukovar-Robna kuća" xfId="2088" xr:uid="{00000000-0005-0000-0000-000029080000}"/>
    <cellStyle name="Normalno 5 2 3 3" xfId="2089" xr:uid="{00000000-0005-0000-0000-00002A080000}"/>
    <cellStyle name="Normalno 5 2 3 3 2" xfId="2090" xr:uid="{00000000-0005-0000-0000-00002B080000}"/>
    <cellStyle name="Normalno 5 2 3 3_LOKAL G7 Vukovar-Robna kuća" xfId="2091" xr:uid="{00000000-0005-0000-0000-00002C080000}"/>
    <cellStyle name="Normalno 5 2 3 4" xfId="2092" xr:uid="{00000000-0005-0000-0000-00002D080000}"/>
    <cellStyle name="Normalno 5 2 3 5" xfId="2093" xr:uid="{00000000-0005-0000-0000-00002E080000}"/>
    <cellStyle name="Normalno 5 2 3_LOKAL G7 Vukovar-Robna kuća" xfId="2094" xr:uid="{00000000-0005-0000-0000-00002F080000}"/>
    <cellStyle name="Normalno 5 2 4" xfId="2095" xr:uid="{00000000-0005-0000-0000-000030080000}"/>
    <cellStyle name="Normalno 5 2 4 2" xfId="2096" xr:uid="{00000000-0005-0000-0000-000031080000}"/>
    <cellStyle name="Normalno 5 2 4 3" xfId="2097" xr:uid="{00000000-0005-0000-0000-000032080000}"/>
    <cellStyle name="Normalno 5 2 4_LOKAL G7 Vukovar-Robna kuća" xfId="2098" xr:uid="{00000000-0005-0000-0000-000033080000}"/>
    <cellStyle name="Normalno 5 2 5" xfId="2099" xr:uid="{00000000-0005-0000-0000-000034080000}"/>
    <cellStyle name="Normalno 5 2 6" xfId="2100" xr:uid="{00000000-0005-0000-0000-000035080000}"/>
    <cellStyle name="Normalno 5 2_LOKAL G7 Vukovar-Robna kuća" xfId="2101" xr:uid="{00000000-0005-0000-0000-000036080000}"/>
    <cellStyle name="Normalno 5 3" xfId="2102" xr:uid="{00000000-0005-0000-0000-000037080000}"/>
    <cellStyle name="Normalno 5 3 2" xfId="2103" xr:uid="{00000000-0005-0000-0000-000038080000}"/>
    <cellStyle name="Normalno 5 3 2 2" xfId="2104" xr:uid="{00000000-0005-0000-0000-000039080000}"/>
    <cellStyle name="Normalno 5 3 2 2 2" xfId="2105" xr:uid="{00000000-0005-0000-0000-00003A080000}"/>
    <cellStyle name="Normalno 5 3 2 2 3" xfId="2106" xr:uid="{00000000-0005-0000-0000-00003B080000}"/>
    <cellStyle name="Normalno 5 3 2 2_LOKAL G7 Vukovar-Robna kuća" xfId="2107" xr:uid="{00000000-0005-0000-0000-00003C080000}"/>
    <cellStyle name="Normalno 5 3 2 3" xfId="2108" xr:uid="{00000000-0005-0000-0000-00003D080000}"/>
    <cellStyle name="Normalno 5 3 2 3 2" xfId="2109" xr:uid="{00000000-0005-0000-0000-00003E080000}"/>
    <cellStyle name="Normalno 5 3 2 3_LOKAL G7 Vukovar-Robna kuća" xfId="2110" xr:uid="{00000000-0005-0000-0000-00003F080000}"/>
    <cellStyle name="Normalno 5 3 2 4" xfId="2111" xr:uid="{00000000-0005-0000-0000-000040080000}"/>
    <cellStyle name="Normalno 5 3 2 5" xfId="2112" xr:uid="{00000000-0005-0000-0000-000041080000}"/>
    <cellStyle name="Normalno 5 3 2_LOKAL G7 Vukovar-Robna kuća" xfId="2113" xr:uid="{00000000-0005-0000-0000-000042080000}"/>
    <cellStyle name="Normalno 5 3 3" xfId="2114" xr:uid="{00000000-0005-0000-0000-000043080000}"/>
    <cellStyle name="Normalno 5 3 3 2" xfId="2115" xr:uid="{00000000-0005-0000-0000-000044080000}"/>
    <cellStyle name="Normalno 5 3 3 3" xfId="2116" xr:uid="{00000000-0005-0000-0000-000045080000}"/>
    <cellStyle name="Normalno 5 3 3_LOKAL G7 Vukovar-Robna kuća" xfId="2117" xr:uid="{00000000-0005-0000-0000-000046080000}"/>
    <cellStyle name="Normalno 5 3 4" xfId="2118" xr:uid="{00000000-0005-0000-0000-000047080000}"/>
    <cellStyle name="Normalno 5 3 5" xfId="2119" xr:uid="{00000000-0005-0000-0000-000048080000}"/>
    <cellStyle name="Normalno 5 3_LOKAL G7 Vukovar-Robna kuća" xfId="2120" xr:uid="{00000000-0005-0000-0000-000049080000}"/>
    <cellStyle name="Normalno 5 4" xfId="2121" xr:uid="{00000000-0005-0000-0000-00004A080000}"/>
    <cellStyle name="Normalno 5 4 2" xfId="2122" xr:uid="{00000000-0005-0000-0000-00004B080000}"/>
    <cellStyle name="Normalno 5 4 2 2" xfId="2123" xr:uid="{00000000-0005-0000-0000-00004C080000}"/>
    <cellStyle name="Normalno 5 4 2 2 2" xfId="2124" xr:uid="{00000000-0005-0000-0000-00004D080000}"/>
    <cellStyle name="Normalno 5 4 2 2 3" xfId="2125" xr:uid="{00000000-0005-0000-0000-00004E080000}"/>
    <cellStyle name="Normalno 5 4 2 2_LOKAL G7 Vukovar-Robna kuća" xfId="2126" xr:uid="{00000000-0005-0000-0000-00004F080000}"/>
    <cellStyle name="Normalno 5 4 2 3" xfId="2127" xr:uid="{00000000-0005-0000-0000-000050080000}"/>
    <cellStyle name="Normalno 5 4 2 3 2" xfId="2128" xr:uid="{00000000-0005-0000-0000-000051080000}"/>
    <cellStyle name="Normalno 5 4 2 3_LOKAL G7 Vukovar-Robna kuća" xfId="2129" xr:uid="{00000000-0005-0000-0000-000052080000}"/>
    <cellStyle name="Normalno 5 4 2 4" xfId="2130" xr:uid="{00000000-0005-0000-0000-000053080000}"/>
    <cellStyle name="Normalno 5 4 2 5" xfId="2131" xr:uid="{00000000-0005-0000-0000-000054080000}"/>
    <cellStyle name="Normalno 5 4 2_LOKAL G7 Vukovar-Robna kuća" xfId="2132" xr:uid="{00000000-0005-0000-0000-000055080000}"/>
    <cellStyle name="Normalno 5 4 3" xfId="2133" xr:uid="{00000000-0005-0000-0000-000056080000}"/>
    <cellStyle name="Normalno 5 4 3 2" xfId="2134" xr:uid="{00000000-0005-0000-0000-000057080000}"/>
    <cellStyle name="Normalno 5 4 3 3" xfId="2135" xr:uid="{00000000-0005-0000-0000-000058080000}"/>
    <cellStyle name="Normalno 5 4 3_LOKAL G7 Vukovar-Robna kuća" xfId="2136" xr:uid="{00000000-0005-0000-0000-000059080000}"/>
    <cellStyle name="Normalno 5 4 4" xfId="2137" xr:uid="{00000000-0005-0000-0000-00005A080000}"/>
    <cellStyle name="Normalno 5 4 5" xfId="2138" xr:uid="{00000000-0005-0000-0000-00005B080000}"/>
    <cellStyle name="Normalno 5 4_LOKAL G7 Vukovar-Robna kuća" xfId="2139" xr:uid="{00000000-0005-0000-0000-00005C080000}"/>
    <cellStyle name="Normalno 5 5" xfId="2140" xr:uid="{00000000-0005-0000-0000-00005D080000}"/>
    <cellStyle name="Normalno 5 5 2" xfId="2141" xr:uid="{00000000-0005-0000-0000-00005E080000}"/>
    <cellStyle name="Normalno 5 5 2 2" xfId="2142" xr:uid="{00000000-0005-0000-0000-00005F080000}"/>
    <cellStyle name="Normalno 5 5 2 3" xfId="2143" xr:uid="{00000000-0005-0000-0000-000060080000}"/>
    <cellStyle name="Normalno 5 5 2_LOKAL G7 Vukovar-Robna kuća" xfId="2144" xr:uid="{00000000-0005-0000-0000-000061080000}"/>
    <cellStyle name="Normalno 5 5 3" xfId="2145" xr:uid="{00000000-0005-0000-0000-000062080000}"/>
    <cellStyle name="Normalno 5 5 4" xfId="2146" xr:uid="{00000000-0005-0000-0000-000063080000}"/>
    <cellStyle name="Normalno 5 5_LOKAL G7 Vukovar-Robna kuća" xfId="2147" xr:uid="{00000000-0005-0000-0000-000064080000}"/>
    <cellStyle name="Normalno 5 6" xfId="2148" xr:uid="{00000000-0005-0000-0000-000065080000}"/>
    <cellStyle name="Normalno 5 6 2" xfId="2149" xr:uid="{00000000-0005-0000-0000-000066080000}"/>
    <cellStyle name="Normalno 5 6 2 2" xfId="2150" xr:uid="{00000000-0005-0000-0000-000067080000}"/>
    <cellStyle name="Normalno 5 6 2 3" xfId="2151" xr:uid="{00000000-0005-0000-0000-000068080000}"/>
    <cellStyle name="Normalno 5 6 2_LOKAL G7 Vukovar-Robna kuća" xfId="2152" xr:uid="{00000000-0005-0000-0000-000069080000}"/>
    <cellStyle name="Normalno 5 6 3" xfId="2153" xr:uid="{00000000-0005-0000-0000-00006A080000}"/>
    <cellStyle name="Normalno 5 6 3 2" xfId="2154" xr:uid="{00000000-0005-0000-0000-00006B080000}"/>
    <cellStyle name="Normalno 5 6 3_LOKAL G7 Vukovar-Robna kuća" xfId="2155" xr:uid="{00000000-0005-0000-0000-00006C080000}"/>
    <cellStyle name="Normalno 5 6 4" xfId="2156" xr:uid="{00000000-0005-0000-0000-00006D080000}"/>
    <cellStyle name="Normalno 5 6 5" xfId="2157" xr:uid="{00000000-0005-0000-0000-00006E080000}"/>
    <cellStyle name="Normalno 5 6_LOKAL G7 Vukovar-Robna kuća" xfId="2158" xr:uid="{00000000-0005-0000-0000-00006F080000}"/>
    <cellStyle name="Normalno 5 7" xfId="2159" xr:uid="{00000000-0005-0000-0000-000070080000}"/>
    <cellStyle name="Normalno 5 7 2" xfId="2160" xr:uid="{00000000-0005-0000-0000-000071080000}"/>
    <cellStyle name="Normalno 5 7 3" xfId="2161" xr:uid="{00000000-0005-0000-0000-000072080000}"/>
    <cellStyle name="Normalno 5 7_LOKAL G7 Vukovar-Robna kuća" xfId="2162" xr:uid="{00000000-0005-0000-0000-000073080000}"/>
    <cellStyle name="Normalno 5 8" xfId="2163" xr:uid="{00000000-0005-0000-0000-000074080000}"/>
    <cellStyle name="Normalno 5 8 2" xfId="2164" xr:uid="{00000000-0005-0000-0000-000075080000}"/>
    <cellStyle name="Normalno 5 8 3" xfId="2165" xr:uid="{00000000-0005-0000-0000-000076080000}"/>
    <cellStyle name="Normalno 5 8_LOKAL G7 Vukovar-Robna kuća" xfId="2166" xr:uid="{00000000-0005-0000-0000-000077080000}"/>
    <cellStyle name="Normalno 5 9" xfId="2167" xr:uid="{00000000-0005-0000-0000-000078080000}"/>
    <cellStyle name="Normalno 5 9 2" xfId="2168" xr:uid="{00000000-0005-0000-0000-000079080000}"/>
    <cellStyle name="Normalno 5 9 3" xfId="2169" xr:uid="{00000000-0005-0000-0000-00007A080000}"/>
    <cellStyle name="Normalno 5 9_LOKAL G7 Vukovar-Robna kuća" xfId="2170" xr:uid="{00000000-0005-0000-0000-00007B080000}"/>
    <cellStyle name="Normalno 5_LOKAL G7 Vukovar-Robna kuća" xfId="2171" xr:uid="{00000000-0005-0000-0000-00007C080000}"/>
    <cellStyle name="Normalno 6" xfId="2172" xr:uid="{00000000-0005-0000-0000-00007D080000}"/>
    <cellStyle name="Normalno 6 2" xfId="2173" xr:uid="{00000000-0005-0000-0000-00007E080000}"/>
    <cellStyle name="Normalno 6 2 2" xfId="2174" xr:uid="{00000000-0005-0000-0000-00007F080000}"/>
    <cellStyle name="Normalno 6 2 3" xfId="2175" xr:uid="{00000000-0005-0000-0000-000080080000}"/>
    <cellStyle name="Normalno 6 2_LOKAL G7 Vukovar-Robna kuća" xfId="2176" xr:uid="{00000000-0005-0000-0000-000081080000}"/>
    <cellStyle name="Normalno 6 3" xfId="2177" xr:uid="{00000000-0005-0000-0000-000082080000}"/>
    <cellStyle name="Normalno 6 4" xfId="2178" xr:uid="{00000000-0005-0000-0000-000083080000}"/>
    <cellStyle name="Normalno 6_LOKAL G7 Vukovar-Robna kuća" xfId="2179" xr:uid="{00000000-0005-0000-0000-000084080000}"/>
    <cellStyle name="Normalno 7" xfId="2180" xr:uid="{00000000-0005-0000-0000-000085080000}"/>
    <cellStyle name="Normalno 8" xfId="2181" xr:uid="{00000000-0005-0000-0000-000086080000}"/>
    <cellStyle name="Normalno 9" xfId="2182" xr:uid="{00000000-0005-0000-0000-000087080000}"/>
    <cellStyle name="Normalny_Arkusz1_LATO99" xfId="2183" xr:uid="{00000000-0005-0000-0000-000088080000}"/>
    <cellStyle name="Note 1" xfId="2184" xr:uid="{00000000-0005-0000-0000-000089080000}"/>
    <cellStyle name="Note 1 1" xfId="2185" xr:uid="{00000000-0005-0000-0000-00008A080000}"/>
    <cellStyle name="Note 2" xfId="2186" xr:uid="{00000000-0005-0000-0000-00008B080000}"/>
    <cellStyle name="Note 2 10" xfId="2187" xr:uid="{00000000-0005-0000-0000-00008C080000}"/>
    <cellStyle name="Note 2 11" xfId="2188" xr:uid="{00000000-0005-0000-0000-00008D080000}"/>
    <cellStyle name="Note 2 2" xfId="2189" xr:uid="{00000000-0005-0000-0000-00008E080000}"/>
    <cellStyle name="Note 2 2 2" xfId="2190" xr:uid="{00000000-0005-0000-0000-00008F080000}"/>
    <cellStyle name="Note 2 2 2 2" xfId="2191" xr:uid="{00000000-0005-0000-0000-000090080000}"/>
    <cellStyle name="Note 2 2 3" xfId="2192" xr:uid="{00000000-0005-0000-0000-000091080000}"/>
    <cellStyle name="Note 2 2 4" xfId="2193" xr:uid="{00000000-0005-0000-0000-000092080000}"/>
    <cellStyle name="Note 2 2 5" xfId="2194" xr:uid="{00000000-0005-0000-0000-000093080000}"/>
    <cellStyle name="Note 2 2 6" xfId="2195" xr:uid="{00000000-0005-0000-0000-000094080000}"/>
    <cellStyle name="Note 2 2 7" xfId="2196" xr:uid="{00000000-0005-0000-0000-000095080000}"/>
    <cellStyle name="Note 2 2 8" xfId="2197" xr:uid="{00000000-0005-0000-0000-000096080000}"/>
    <cellStyle name="Note 2 3" xfId="2198" xr:uid="{00000000-0005-0000-0000-000097080000}"/>
    <cellStyle name="Note 2 3 2" xfId="2199" xr:uid="{00000000-0005-0000-0000-000098080000}"/>
    <cellStyle name="Note 2 3 3" xfId="2200" xr:uid="{00000000-0005-0000-0000-000099080000}"/>
    <cellStyle name="Note 2 4" xfId="2201" xr:uid="{00000000-0005-0000-0000-00009A080000}"/>
    <cellStyle name="Note 2 4 2" xfId="2202" xr:uid="{00000000-0005-0000-0000-00009B080000}"/>
    <cellStyle name="Note 2 5" xfId="2203" xr:uid="{00000000-0005-0000-0000-00009C080000}"/>
    <cellStyle name="Note 2 5 2" xfId="2204" xr:uid="{00000000-0005-0000-0000-00009D080000}"/>
    <cellStyle name="Note 2 6" xfId="2205" xr:uid="{00000000-0005-0000-0000-00009E080000}"/>
    <cellStyle name="Note 2 6 2" xfId="2206" xr:uid="{00000000-0005-0000-0000-00009F080000}"/>
    <cellStyle name="Note 2 7" xfId="2207" xr:uid="{00000000-0005-0000-0000-0000A0080000}"/>
    <cellStyle name="Note 2 8" xfId="2208" xr:uid="{00000000-0005-0000-0000-0000A1080000}"/>
    <cellStyle name="Note 2 9" xfId="2209" xr:uid="{00000000-0005-0000-0000-0000A2080000}"/>
    <cellStyle name="Note 2_polynesia TROŠKOVNIK v1.8 VIK" xfId="2210" xr:uid="{00000000-0005-0000-0000-0000A3080000}"/>
    <cellStyle name="Note 3" xfId="2211" xr:uid="{00000000-0005-0000-0000-0000A4080000}"/>
    <cellStyle name="Note 3 2" xfId="2212" xr:uid="{00000000-0005-0000-0000-0000A5080000}"/>
    <cellStyle name="Note 3 3" xfId="2213" xr:uid="{00000000-0005-0000-0000-0000A6080000}"/>
    <cellStyle name="Note 3 4" xfId="2214" xr:uid="{00000000-0005-0000-0000-0000A7080000}"/>
    <cellStyle name="Note 4" xfId="2215" xr:uid="{00000000-0005-0000-0000-0000A8080000}"/>
    <cellStyle name="Note 4 2" xfId="2216" xr:uid="{00000000-0005-0000-0000-0000A9080000}"/>
    <cellStyle name="Note 4 3" xfId="2217" xr:uid="{00000000-0005-0000-0000-0000AA080000}"/>
    <cellStyle name="Note 5" xfId="2218" xr:uid="{00000000-0005-0000-0000-0000AB080000}"/>
    <cellStyle name="Note 6" xfId="2219" xr:uid="{00000000-0005-0000-0000-0000AC080000}"/>
    <cellStyle name="Notiz" xfId="2220" xr:uid="{00000000-0005-0000-0000-0000AD080000}"/>
    <cellStyle name="Notiz 2" xfId="2221" xr:uid="{00000000-0005-0000-0000-0000AE080000}"/>
    <cellStyle name="Notiz 2 2" xfId="2222" xr:uid="{00000000-0005-0000-0000-0000AF080000}"/>
    <cellStyle name="Notiz 3" xfId="2223" xr:uid="{00000000-0005-0000-0000-0000B0080000}"/>
    <cellStyle name="Notiz 3 2" xfId="2224" xr:uid="{00000000-0005-0000-0000-0000B1080000}"/>
    <cellStyle name="Notiz 4" xfId="2225" xr:uid="{00000000-0005-0000-0000-0000B2080000}"/>
    <cellStyle name="Notiz 4 2" xfId="2226" xr:uid="{00000000-0005-0000-0000-0000B3080000}"/>
    <cellStyle name="Notiz 4 2 2" xfId="2227" xr:uid="{00000000-0005-0000-0000-0000B4080000}"/>
    <cellStyle name="Notiz 4 3" xfId="2228" xr:uid="{00000000-0005-0000-0000-0000B5080000}"/>
    <cellStyle name="Notiz 4 3 2" xfId="2229" xr:uid="{00000000-0005-0000-0000-0000B6080000}"/>
    <cellStyle name="Notiz 4 4" xfId="2230" xr:uid="{00000000-0005-0000-0000-0000B7080000}"/>
    <cellStyle name="Notiz 4 4 2" xfId="2231" xr:uid="{00000000-0005-0000-0000-0000B8080000}"/>
    <cellStyle name="Notiz 4 5" xfId="2232" xr:uid="{00000000-0005-0000-0000-0000B9080000}"/>
    <cellStyle name="Notiz 5" xfId="2233" xr:uid="{00000000-0005-0000-0000-0000BA080000}"/>
    <cellStyle name="Obično 10" xfId="2234" xr:uid="{00000000-0005-0000-0000-0000BB080000}"/>
    <cellStyle name="Obično 10 2" xfId="2235" xr:uid="{00000000-0005-0000-0000-0000BC080000}"/>
    <cellStyle name="Obično 10 2 2" xfId="2236" xr:uid="{00000000-0005-0000-0000-0000BD080000}"/>
    <cellStyle name="Obično 10 2 2 2" xfId="2237" xr:uid="{00000000-0005-0000-0000-0000BE080000}"/>
    <cellStyle name="Obično 10 2 3" xfId="2238" xr:uid="{00000000-0005-0000-0000-0000BF080000}"/>
    <cellStyle name="Obično 10 2_1 OKOLIS hotel Zagreb Porec_23013_06_28" xfId="2239" xr:uid="{00000000-0005-0000-0000-0000C0080000}"/>
    <cellStyle name="Obično 10 3" xfId="2240" xr:uid="{00000000-0005-0000-0000-0000C1080000}"/>
    <cellStyle name="Obično 10 3 2" xfId="2241" xr:uid="{00000000-0005-0000-0000-0000C2080000}"/>
    <cellStyle name="Obično 10 3 3" xfId="2242" xr:uid="{00000000-0005-0000-0000-0000C3080000}"/>
    <cellStyle name="Obično 10 4" xfId="2243" xr:uid="{00000000-0005-0000-0000-0000C4080000}"/>
    <cellStyle name="Obično 11" xfId="2244" xr:uid="{00000000-0005-0000-0000-0000C5080000}"/>
    <cellStyle name="Obično 11 2" xfId="2245" xr:uid="{00000000-0005-0000-0000-0000C6080000}"/>
    <cellStyle name="Obično 11 3" xfId="2246" xr:uid="{00000000-0005-0000-0000-0000C7080000}"/>
    <cellStyle name="Obično 12" xfId="2247" xr:uid="{00000000-0005-0000-0000-0000C8080000}"/>
    <cellStyle name="Obično 12 2" xfId="2248" xr:uid="{00000000-0005-0000-0000-0000C9080000}"/>
    <cellStyle name="Obično 12 2 2" xfId="2249" xr:uid="{00000000-0005-0000-0000-0000CA080000}"/>
    <cellStyle name="Obično 12 2 3" xfId="2250" xr:uid="{00000000-0005-0000-0000-0000CB080000}"/>
    <cellStyle name="Obično 12 2_1 OKOLIS hotel Zagreb Porec_23013_06_28" xfId="2251" xr:uid="{00000000-0005-0000-0000-0000CC080000}"/>
    <cellStyle name="Obično 12 3" xfId="2252" xr:uid="{00000000-0005-0000-0000-0000CD080000}"/>
    <cellStyle name="Obično 13" xfId="2253" xr:uid="{00000000-0005-0000-0000-0000CE080000}"/>
    <cellStyle name="Obično 13 2" xfId="2254" xr:uid="{00000000-0005-0000-0000-0000CF080000}"/>
    <cellStyle name="Obično 13 2 2" xfId="2255" xr:uid="{00000000-0005-0000-0000-0000D0080000}"/>
    <cellStyle name="Obično 13 2 3" xfId="2256" xr:uid="{00000000-0005-0000-0000-0000D1080000}"/>
    <cellStyle name="Obično 13 2_1 OKOLIS hotel Zagreb Porec_23013_06_28" xfId="2257" xr:uid="{00000000-0005-0000-0000-0000D2080000}"/>
    <cellStyle name="Obično 13 3" xfId="2258" xr:uid="{00000000-0005-0000-0000-0000D3080000}"/>
    <cellStyle name="Obično 14" xfId="2259" xr:uid="{00000000-0005-0000-0000-0000D4080000}"/>
    <cellStyle name="Obično 14 2" xfId="2260" xr:uid="{00000000-0005-0000-0000-0000D5080000}"/>
    <cellStyle name="Obično 14 3" xfId="2261" xr:uid="{00000000-0005-0000-0000-0000D6080000}"/>
    <cellStyle name="Obično 15" xfId="2262" xr:uid="{00000000-0005-0000-0000-0000D7080000}"/>
    <cellStyle name="Obično 15 2" xfId="2263" xr:uid="{00000000-0005-0000-0000-0000D8080000}"/>
    <cellStyle name="Obično 16" xfId="2264" xr:uid="{00000000-0005-0000-0000-0000D9080000}"/>
    <cellStyle name="Obično 16 2" xfId="2265" xr:uid="{00000000-0005-0000-0000-0000DA080000}"/>
    <cellStyle name="Obično 17" xfId="2266" xr:uid="{00000000-0005-0000-0000-0000DB080000}"/>
    <cellStyle name="Obično 17 2" xfId="2267" xr:uid="{00000000-0005-0000-0000-0000DC080000}"/>
    <cellStyle name="Obično 17 2 2" xfId="2268" xr:uid="{00000000-0005-0000-0000-0000DD080000}"/>
    <cellStyle name="Obično 17 3" xfId="2269" xr:uid="{00000000-0005-0000-0000-0000DE080000}"/>
    <cellStyle name="Obično 18" xfId="2270" xr:uid="{00000000-0005-0000-0000-0000DF080000}"/>
    <cellStyle name="Obično 18 2" xfId="2271" xr:uid="{00000000-0005-0000-0000-0000E0080000}"/>
    <cellStyle name="Obično 18 2 2" xfId="2272" xr:uid="{00000000-0005-0000-0000-0000E1080000}"/>
    <cellStyle name="Obično 19" xfId="2273" xr:uid="{00000000-0005-0000-0000-0000E2080000}"/>
    <cellStyle name="Obično 19 2" xfId="2274" xr:uid="{00000000-0005-0000-0000-0000E3080000}"/>
    <cellStyle name="Obično 2" xfId="2275" xr:uid="{00000000-0005-0000-0000-0000E4080000}"/>
    <cellStyle name="Obično 2 10" xfId="2276" xr:uid="{00000000-0005-0000-0000-0000E5080000}"/>
    <cellStyle name="Obično 2 10 2" xfId="2277" xr:uid="{00000000-0005-0000-0000-0000E6080000}"/>
    <cellStyle name="Obično 2 11" xfId="2278" xr:uid="{00000000-0005-0000-0000-0000E7080000}"/>
    <cellStyle name="Obično 2 11 2" xfId="2279" xr:uid="{00000000-0005-0000-0000-0000E8080000}"/>
    <cellStyle name="Obično 2 12" xfId="2280" xr:uid="{00000000-0005-0000-0000-0000E9080000}"/>
    <cellStyle name="Obično 2 13" xfId="2281" xr:uid="{00000000-0005-0000-0000-0000EA080000}"/>
    <cellStyle name="Obično 2 14" xfId="2282" xr:uid="{00000000-0005-0000-0000-0000EB080000}"/>
    <cellStyle name="Obično 2 15" xfId="2283" xr:uid="{00000000-0005-0000-0000-0000EC080000}"/>
    <cellStyle name="Obično 2 16" xfId="2284" xr:uid="{00000000-0005-0000-0000-0000ED080000}"/>
    <cellStyle name="Obično 2 17" xfId="2285" xr:uid="{00000000-0005-0000-0000-0000EE080000}"/>
    <cellStyle name="Obično 2 18" xfId="2286" xr:uid="{00000000-0005-0000-0000-0000EF080000}"/>
    <cellStyle name="Obično 2 19" xfId="2287" xr:uid="{00000000-0005-0000-0000-0000F0080000}"/>
    <cellStyle name="Obično 2 2" xfId="2288" xr:uid="{00000000-0005-0000-0000-0000F1080000}"/>
    <cellStyle name="Obično 2 2 10" xfId="2289" xr:uid="{00000000-0005-0000-0000-0000F2080000}"/>
    <cellStyle name="Obično 2 2 10 2" xfId="2290" xr:uid="{00000000-0005-0000-0000-0000F3080000}"/>
    <cellStyle name="Obično 2 2 10 3" xfId="2291" xr:uid="{00000000-0005-0000-0000-0000F4080000}"/>
    <cellStyle name="Obično 2 2 11" xfId="2292" xr:uid="{00000000-0005-0000-0000-0000F5080000}"/>
    <cellStyle name="Obično 2 2 11 2" xfId="2293" xr:uid="{00000000-0005-0000-0000-0000F6080000}"/>
    <cellStyle name="Obično 2 2 11 3" xfId="2294" xr:uid="{00000000-0005-0000-0000-0000F7080000}"/>
    <cellStyle name="Obično 2 2 12" xfId="2295" xr:uid="{00000000-0005-0000-0000-0000F8080000}"/>
    <cellStyle name="Obično 2 2 12 2" xfId="2296" xr:uid="{00000000-0005-0000-0000-0000F9080000}"/>
    <cellStyle name="Obično 2 2 12 3" xfId="2297" xr:uid="{00000000-0005-0000-0000-0000FA080000}"/>
    <cellStyle name="Obično 2 2 13" xfId="2298" xr:uid="{00000000-0005-0000-0000-0000FB080000}"/>
    <cellStyle name="Obično 2 2 13 2" xfId="2299" xr:uid="{00000000-0005-0000-0000-0000FC080000}"/>
    <cellStyle name="Obično 2 2 13 3" xfId="2300" xr:uid="{00000000-0005-0000-0000-0000FD080000}"/>
    <cellStyle name="Obično 2 2 14" xfId="2301" xr:uid="{00000000-0005-0000-0000-0000FE080000}"/>
    <cellStyle name="Obično 2 2 14 2" xfId="2302" xr:uid="{00000000-0005-0000-0000-0000FF080000}"/>
    <cellStyle name="Obično 2 2 14 3" xfId="2303" xr:uid="{00000000-0005-0000-0000-000000090000}"/>
    <cellStyle name="Obično 2 2 15" xfId="2304" xr:uid="{00000000-0005-0000-0000-000001090000}"/>
    <cellStyle name="Obično 2 2 15 2" xfId="2305" xr:uid="{00000000-0005-0000-0000-000002090000}"/>
    <cellStyle name="Obično 2 2 15 3" xfId="2306" xr:uid="{00000000-0005-0000-0000-000003090000}"/>
    <cellStyle name="Obično 2 2 16" xfId="2307" xr:uid="{00000000-0005-0000-0000-000004090000}"/>
    <cellStyle name="Obično 2 2 16 2" xfId="2308" xr:uid="{00000000-0005-0000-0000-000005090000}"/>
    <cellStyle name="Obično 2 2 16 3" xfId="2309" xr:uid="{00000000-0005-0000-0000-000006090000}"/>
    <cellStyle name="Obično 2 2 17" xfId="2310" xr:uid="{00000000-0005-0000-0000-000007090000}"/>
    <cellStyle name="Obično 2 2 17 2" xfId="2311" xr:uid="{00000000-0005-0000-0000-000008090000}"/>
    <cellStyle name="Obično 2 2 17 3" xfId="2312" xr:uid="{00000000-0005-0000-0000-000009090000}"/>
    <cellStyle name="Obično 2 2 18" xfId="2313" xr:uid="{00000000-0005-0000-0000-00000A090000}"/>
    <cellStyle name="Obično 2 2 18 2" xfId="2314" xr:uid="{00000000-0005-0000-0000-00000B090000}"/>
    <cellStyle name="Obično 2 2 18 3" xfId="2315" xr:uid="{00000000-0005-0000-0000-00000C090000}"/>
    <cellStyle name="Obično 2 2 19" xfId="2316" xr:uid="{00000000-0005-0000-0000-00000D090000}"/>
    <cellStyle name="Obično 2 2 19 2" xfId="2317" xr:uid="{00000000-0005-0000-0000-00000E090000}"/>
    <cellStyle name="Obično 2 2 19 3" xfId="2318" xr:uid="{00000000-0005-0000-0000-00000F090000}"/>
    <cellStyle name="Obično 2 2 2" xfId="2319" xr:uid="{00000000-0005-0000-0000-000010090000}"/>
    <cellStyle name="Obično 2 2 2 10" xfId="2320" xr:uid="{00000000-0005-0000-0000-000011090000}"/>
    <cellStyle name="Obično 2 2 2 11" xfId="2321" xr:uid="{00000000-0005-0000-0000-000012090000}"/>
    <cellStyle name="Obično 2 2 2 12" xfId="2322" xr:uid="{00000000-0005-0000-0000-000013090000}"/>
    <cellStyle name="Obično 2 2 2 13" xfId="2323" xr:uid="{00000000-0005-0000-0000-000014090000}"/>
    <cellStyle name="Obično 2 2 2 14" xfId="2324" xr:uid="{00000000-0005-0000-0000-000015090000}"/>
    <cellStyle name="Obično 2 2 2 15" xfId="2325" xr:uid="{00000000-0005-0000-0000-000016090000}"/>
    <cellStyle name="Obično 2 2 2 16" xfId="2326" xr:uid="{00000000-0005-0000-0000-000017090000}"/>
    <cellStyle name="Obično 2 2 2 17" xfId="2327" xr:uid="{00000000-0005-0000-0000-000018090000}"/>
    <cellStyle name="Obično 2 2 2 18" xfId="2328" xr:uid="{00000000-0005-0000-0000-000019090000}"/>
    <cellStyle name="Obično 2 2 2 19" xfId="2329" xr:uid="{00000000-0005-0000-0000-00001A090000}"/>
    <cellStyle name="Obično 2 2 2 2" xfId="2330" xr:uid="{00000000-0005-0000-0000-00001B090000}"/>
    <cellStyle name="Obično 2 2 2 2 10" xfId="2331" xr:uid="{00000000-0005-0000-0000-00001C090000}"/>
    <cellStyle name="Obično 2 2 2 2 10 2" xfId="2332" xr:uid="{00000000-0005-0000-0000-00001D090000}"/>
    <cellStyle name="Obično 2 2 2 2 10 3" xfId="2333" xr:uid="{00000000-0005-0000-0000-00001E090000}"/>
    <cellStyle name="Obično 2 2 2 2 11" xfId="2334" xr:uid="{00000000-0005-0000-0000-00001F090000}"/>
    <cellStyle name="Obično 2 2 2 2 11 2" xfId="2335" xr:uid="{00000000-0005-0000-0000-000020090000}"/>
    <cellStyle name="Obično 2 2 2 2 11 3" xfId="2336" xr:uid="{00000000-0005-0000-0000-000021090000}"/>
    <cellStyle name="Obično 2 2 2 2 12" xfId="2337" xr:uid="{00000000-0005-0000-0000-000022090000}"/>
    <cellStyle name="Obično 2 2 2 2 12 2" xfId="2338" xr:uid="{00000000-0005-0000-0000-000023090000}"/>
    <cellStyle name="Obično 2 2 2 2 12 3" xfId="2339" xr:uid="{00000000-0005-0000-0000-000024090000}"/>
    <cellStyle name="Obično 2 2 2 2 13" xfId="2340" xr:uid="{00000000-0005-0000-0000-000025090000}"/>
    <cellStyle name="Obično 2 2 2 2 13 2" xfId="2341" xr:uid="{00000000-0005-0000-0000-000026090000}"/>
    <cellStyle name="Obično 2 2 2 2 13 3" xfId="2342" xr:uid="{00000000-0005-0000-0000-000027090000}"/>
    <cellStyle name="Obično 2 2 2 2 14" xfId="2343" xr:uid="{00000000-0005-0000-0000-000028090000}"/>
    <cellStyle name="Obično 2 2 2 2 14 2" xfId="2344" xr:uid="{00000000-0005-0000-0000-000029090000}"/>
    <cellStyle name="Obično 2 2 2 2 14 3" xfId="2345" xr:uid="{00000000-0005-0000-0000-00002A090000}"/>
    <cellStyle name="Obično 2 2 2 2 15" xfId="2346" xr:uid="{00000000-0005-0000-0000-00002B090000}"/>
    <cellStyle name="Obično 2 2 2 2 15 2" xfId="2347" xr:uid="{00000000-0005-0000-0000-00002C090000}"/>
    <cellStyle name="Obično 2 2 2 2 15 3" xfId="2348" xr:uid="{00000000-0005-0000-0000-00002D090000}"/>
    <cellStyle name="Obično 2 2 2 2 16" xfId="2349" xr:uid="{00000000-0005-0000-0000-00002E090000}"/>
    <cellStyle name="Obično 2 2 2 2 17" xfId="2350" xr:uid="{00000000-0005-0000-0000-00002F090000}"/>
    <cellStyle name="Obično 2 2 2 2 2" xfId="2351" xr:uid="{00000000-0005-0000-0000-000030090000}"/>
    <cellStyle name="Obično 2 2 2 2 2 2" xfId="2352" xr:uid="{00000000-0005-0000-0000-000031090000}"/>
    <cellStyle name="Obično 2 2 2 2 2 3" xfId="2353" xr:uid="{00000000-0005-0000-0000-000032090000}"/>
    <cellStyle name="Obično 2 2 2 2 2 4" xfId="2354" xr:uid="{00000000-0005-0000-0000-000033090000}"/>
    <cellStyle name="Obično 2 2 2 2 3" xfId="2355" xr:uid="{00000000-0005-0000-0000-000034090000}"/>
    <cellStyle name="Obično 2 2 2 2 3 2" xfId="2356" xr:uid="{00000000-0005-0000-0000-000035090000}"/>
    <cellStyle name="Obično 2 2 2 2 3 3" xfId="2357" xr:uid="{00000000-0005-0000-0000-000036090000}"/>
    <cellStyle name="Obično 2 2 2 2 4" xfId="2358" xr:uid="{00000000-0005-0000-0000-000037090000}"/>
    <cellStyle name="Obično 2 2 2 2 4 2" xfId="2359" xr:uid="{00000000-0005-0000-0000-000038090000}"/>
    <cellStyle name="Obično 2 2 2 2 4 3" xfId="2360" xr:uid="{00000000-0005-0000-0000-000039090000}"/>
    <cellStyle name="Obično 2 2 2 2 5" xfId="2361" xr:uid="{00000000-0005-0000-0000-00003A090000}"/>
    <cellStyle name="Obično 2 2 2 2 5 2" xfId="2362" xr:uid="{00000000-0005-0000-0000-00003B090000}"/>
    <cellStyle name="Obično 2 2 2 2 5 3" xfId="2363" xr:uid="{00000000-0005-0000-0000-00003C090000}"/>
    <cellStyle name="Obično 2 2 2 2 6" xfId="2364" xr:uid="{00000000-0005-0000-0000-00003D090000}"/>
    <cellStyle name="Obično 2 2 2 2 6 2" xfId="2365" xr:uid="{00000000-0005-0000-0000-00003E090000}"/>
    <cellStyle name="Obično 2 2 2 2 6 3" xfId="2366" xr:uid="{00000000-0005-0000-0000-00003F090000}"/>
    <cellStyle name="Obično 2 2 2 2 7" xfId="2367" xr:uid="{00000000-0005-0000-0000-000040090000}"/>
    <cellStyle name="Obično 2 2 2 2 7 2" xfId="2368" xr:uid="{00000000-0005-0000-0000-000041090000}"/>
    <cellStyle name="Obično 2 2 2 2 7 3" xfId="2369" xr:uid="{00000000-0005-0000-0000-000042090000}"/>
    <cellStyle name="Obično 2 2 2 2 8" xfId="2370" xr:uid="{00000000-0005-0000-0000-000043090000}"/>
    <cellStyle name="Obično 2 2 2 2 8 2" xfId="2371" xr:uid="{00000000-0005-0000-0000-000044090000}"/>
    <cellStyle name="Obično 2 2 2 2 8 3" xfId="2372" xr:uid="{00000000-0005-0000-0000-000045090000}"/>
    <cellStyle name="Obično 2 2 2 2 9" xfId="2373" xr:uid="{00000000-0005-0000-0000-000046090000}"/>
    <cellStyle name="Obično 2 2 2 2 9 2" xfId="2374" xr:uid="{00000000-0005-0000-0000-000047090000}"/>
    <cellStyle name="Obično 2 2 2 2 9 3" xfId="2375" xr:uid="{00000000-0005-0000-0000-000048090000}"/>
    <cellStyle name="Obično 2 2 2 3" xfId="2376" xr:uid="{00000000-0005-0000-0000-000049090000}"/>
    <cellStyle name="Obično 2 2 2 3 2" xfId="2377" xr:uid="{00000000-0005-0000-0000-00004A090000}"/>
    <cellStyle name="Obično 2 2 2 3 3" xfId="2378" xr:uid="{00000000-0005-0000-0000-00004B090000}"/>
    <cellStyle name="Obično 2 2 2 4" xfId="2379" xr:uid="{00000000-0005-0000-0000-00004C090000}"/>
    <cellStyle name="Obično 2 2 2 5" xfId="2380" xr:uid="{00000000-0005-0000-0000-00004D090000}"/>
    <cellStyle name="Obično 2 2 2 6" xfId="2381" xr:uid="{00000000-0005-0000-0000-00004E090000}"/>
    <cellStyle name="Obično 2 2 2 7" xfId="2382" xr:uid="{00000000-0005-0000-0000-00004F090000}"/>
    <cellStyle name="Obično 2 2 2 8" xfId="2383" xr:uid="{00000000-0005-0000-0000-000050090000}"/>
    <cellStyle name="Obično 2 2 2 9" xfId="2384" xr:uid="{00000000-0005-0000-0000-000051090000}"/>
    <cellStyle name="Obično 2 2 20" xfId="2385" xr:uid="{00000000-0005-0000-0000-000052090000}"/>
    <cellStyle name="Obično 2 2 20 2" xfId="2386" xr:uid="{00000000-0005-0000-0000-000053090000}"/>
    <cellStyle name="Obično 2 2 20 3" xfId="2387" xr:uid="{00000000-0005-0000-0000-000054090000}"/>
    <cellStyle name="Obično 2 2 21" xfId="2388" xr:uid="{00000000-0005-0000-0000-000055090000}"/>
    <cellStyle name="Obično 2 2 22" xfId="2389" xr:uid="{00000000-0005-0000-0000-000056090000}"/>
    <cellStyle name="Obično 2 2 23" xfId="2390" xr:uid="{00000000-0005-0000-0000-000057090000}"/>
    <cellStyle name="Obično 2 2 24" xfId="2391" xr:uid="{00000000-0005-0000-0000-000058090000}"/>
    <cellStyle name="Obično 2 2 3" xfId="2392" xr:uid="{00000000-0005-0000-0000-000059090000}"/>
    <cellStyle name="Obično 2 2 3 2" xfId="2393" xr:uid="{00000000-0005-0000-0000-00005A090000}"/>
    <cellStyle name="Obično 2 2 3 3" xfId="2394" xr:uid="{00000000-0005-0000-0000-00005B090000}"/>
    <cellStyle name="Obično 2 2 3 4" xfId="2395" xr:uid="{00000000-0005-0000-0000-00005C090000}"/>
    <cellStyle name="Obično 2 2 4" xfId="2396" xr:uid="{00000000-0005-0000-0000-00005D090000}"/>
    <cellStyle name="Obično 2 2 4 2" xfId="2397" xr:uid="{00000000-0005-0000-0000-00005E090000}"/>
    <cellStyle name="Obično 2 2 4 3" xfId="2398" xr:uid="{00000000-0005-0000-0000-00005F090000}"/>
    <cellStyle name="Obično 2 2 4 4" xfId="2399" xr:uid="{00000000-0005-0000-0000-000060090000}"/>
    <cellStyle name="Obično 2 2 5" xfId="2400" xr:uid="{00000000-0005-0000-0000-000061090000}"/>
    <cellStyle name="Obično 2 2 5 2" xfId="2401" xr:uid="{00000000-0005-0000-0000-000062090000}"/>
    <cellStyle name="Obično 2 2 5 3" xfId="2402" xr:uid="{00000000-0005-0000-0000-000063090000}"/>
    <cellStyle name="Obično 2 2 5 4" xfId="2403" xr:uid="{00000000-0005-0000-0000-000064090000}"/>
    <cellStyle name="Obično 2 2 6" xfId="2404" xr:uid="{00000000-0005-0000-0000-000065090000}"/>
    <cellStyle name="Obično 2 2 6 2" xfId="2405" xr:uid="{00000000-0005-0000-0000-000066090000}"/>
    <cellStyle name="Obično 2 2 6 3" xfId="2406" xr:uid="{00000000-0005-0000-0000-000067090000}"/>
    <cellStyle name="Obično 2 2 6 4" xfId="2407" xr:uid="{00000000-0005-0000-0000-000068090000}"/>
    <cellStyle name="Obično 2 2 7" xfId="2408" xr:uid="{00000000-0005-0000-0000-000069090000}"/>
    <cellStyle name="Obično 2 2 8" xfId="2409" xr:uid="{00000000-0005-0000-0000-00006A090000}"/>
    <cellStyle name="Obično 2 2 8 2" xfId="2410" xr:uid="{00000000-0005-0000-0000-00006B090000}"/>
    <cellStyle name="Obično 2 2 8 3" xfId="2411" xr:uid="{00000000-0005-0000-0000-00006C090000}"/>
    <cellStyle name="Obično 2 2 9" xfId="2412" xr:uid="{00000000-0005-0000-0000-00006D090000}"/>
    <cellStyle name="Obično 2 2 9 2" xfId="2413" xr:uid="{00000000-0005-0000-0000-00006E090000}"/>
    <cellStyle name="Obično 2 2 9 3" xfId="2414" xr:uid="{00000000-0005-0000-0000-00006F090000}"/>
    <cellStyle name="Obično 2 20" xfId="2415" xr:uid="{00000000-0005-0000-0000-000070090000}"/>
    <cellStyle name="Obično 2 21" xfId="2416" xr:uid="{00000000-0005-0000-0000-000071090000}"/>
    <cellStyle name="Obično 2 22" xfId="2417" xr:uid="{00000000-0005-0000-0000-000072090000}"/>
    <cellStyle name="Obično 2 23" xfId="2418" xr:uid="{00000000-0005-0000-0000-000073090000}"/>
    <cellStyle name="Obično 2 24" xfId="2419" xr:uid="{00000000-0005-0000-0000-000074090000}"/>
    <cellStyle name="Obično 2 25" xfId="2420" xr:uid="{00000000-0005-0000-0000-000075090000}"/>
    <cellStyle name="Obično 2 26" xfId="2421" xr:uid="{00000000-0005-0000-0000-000076090000}"/>
    <cellStyle name="Obično 2 3" xfId="2422" xr:uid="{00000000-0005-0000-0000-000077090000}"/>
    <cellStyle name="Obično 2 3 2" xfId="2423" xr:uid="{00000000-0005-0000-0000-000078090000}"/>
    <cellStyle name="Obično 2 3 2 2" xfId="2424" xr:uid="{00000000-0005-0000-0000-000079090000}"/>
    <cellStyle name="Obično 2 3 2 3" xfId="2425" xr:uid="{00000000-0005-0000-0000-00007A090000}"/>
    <cellStyle name="Obično 2 3 3" xfId="2426" xr:uid="{00000000-0005-0000-0000-00007B090000}"/>
    <cellStyle name="Obično 2 4" xfId="2427" xr:uid="{00000000-0005-0000-0000-00007C090000}"/>
    <cellStyle name="Obično 2 4 2" xfId="2428" xr:uid="{00000000-0005-0000-0000-00007D090000}"/>
    <cellStyle name="Obično 2 5" xfId="2429" xr:uid="{00000000-0005-0000-0000-00007E090000}"/>
    <cellStyle name="Obično 2 5 2" xfId="2430" xr:uid="{00000000-0005-0000-0000-00007F090000}"/>
    <cellStyle name="Obično 2 6" xfId="2431" xr:uid="{00000000-0005-0000-0000-000080090000}"/>
    <cellStyle name="Obično 2 6 2" xfId="2432" xr:uid="{00000000-0005-0000-0000-000081090000}"/>
    <cellStyle name="Obično 2 7" xfId="2433" xr:uid="{00000000-0005-0000-0000-000082090000}"/>
    <cellStyle name="Obično 2 7 2" xfId="2434" xr:uid="{00000000-0005-0000-0000-000083090000}"/>
    <cellStyle name="Obično 2 7 3" xfId="2435" xr:uid="{00000000-0005-0000-0000-000084090000}"/>
    <cellStyle name="Obično 2 8" xfId="2436" xr:uid="{00000000-0005-0000-0000-000085090000}"/>
    <cellStyle name="Obično 2 9" xfId="2437" xr:uid="{00000000-0005-0000-0000-000086090000}"/>
    <cellStyle name="Obično 2_LOKAL G7 Vukovar-Robna kuća" xfId="2438" xr:uid="{00000000-0005-0000-0000-000087090000}"/>
    <cellStyle name="Obično 20" xfId="2439" xr:uid="{00000000-0005-0000-0000-000088090000}"/>
    <cellStyle name="Obično 20 2" xfId="2440" xr:uid="{00000000-0005-0000-0000-000089090000}"/>
    <cellStyle name="Obično 20 2 2" xfId="2441" xr:uid="{00000000-0005-0000-0000-00008A090000}"/>
    <cellStyle name="Obično 20_- - - ITU SOL Garden Istra - KERAMIKA var.2" xfId="2442" xr:uid="{00000000-0005-0000-0000-00008B090000}"/>
    <cellStyle name="Obično 21" xfId="2443" xr:uid="{00000000-0005-0000-0000-00008C090000}"/>
    <cellStyle name="Obično 21 2" xfId="2444" xr:uid="{00000000-0005-0000-0000-00008D090000}"/>
    <cellStyle name="Obično 21 3" xfId="2445" xr:uid="{00000000-0005-0000-0000-00008E090000}"/>
    <cellStyle name="Obično 22" xfId="2446" xr:uid="{00000000-0005-0000-0000-00008F090000}"/>
    <cellStyle name="Obično 22 2" xfId="2447" xr:uid="{00000000-0005-0000-0000-000090090000}"/>
    <cellStyle name="Obično 24 2" xfId="2448" xr:uid="{00000000-0005-0000-0000-000091090000}"/>
    <cellStyle name="Obično 25 2" xfId="2449" xr:uid="{00000000-0005-0000-0000-000092090000}"/>
    <cellStyle name="Obično 26 2" xfId="2450" xr:uid="{00000000-0005-0000-0000-000093090000}"/>
    <cellStyle name="Obično 27 2" xfId="2451" xr:uid="{00000000-0005-0000-0000-000094090000}"/>
    <cellStyle name="Obično 28" xfId="2452" xr:uid="{00000000-0005-0000-0000-000095090000}"/>
    <cellStyle name="Obično 28 2" xfId="2453" xr:uid="{00000000-0005-0000-0000-000096090000}"/>
    <cellStyle name="Obično 3" xfId="2454" xr:uid="{00000000-0005-0000-0000-000097090000}"/>
    <cellStyle name="Obično 3 2" xfId="2455" xr:uid="{00000000-0005-0000-0000-000098090000}"/>
    <cellStyle name="Obično 3 2 2" xfId="2456" xr:uid="{00000000-0005-0000-0000-000099090000}"/>
    <cellStyle name="Obično 3 2 2 2" xfId="2457" xr:uid="{00000000-0005-0000-0000-00009A090000}"/>
    <cellStyle name="Obično 3 2 2 2 2" xfId="2458" xr:uid="{00000000-0005-0000-0000-00009B090000}"/>
    <cellStyle name="Obično 3 2 2 2 3" xfId="2459" xr:uid="{00000000-0005-0000-0000-00009C090000}"/>
    <cellStyle name="Obično 3 2 2 3" xfId="2460" xr:uid="{00000000-0005-0000-0000-00009D090000}"/>
    <cellStyle name="Obično 3 2 2 3 2" xfId="2461" xr:uid="{00000000-0005-0000-0000-00009E090000}"/>
    <cellStyle name="Obično 3 2 2 3 3" xfId="2462" xr:uid="{00000000-0005-0000-0000-00009F090000}"/>
    <cellStyle name="Obično 3 2 2 4" xfId="2463" xr:uid="{00000000-0005-0000-0000-0000A0090000}"/>
    <cellStyle name="Obično 3 2 2 4 2" xfId="2464" xr:uid="{00000000-0005-0000-0000-0000A1090000}"/>
    <cellStyle name="Obično 3 2 2 5" xfId="2465" xr:uid="{00000000-0005-0000-0000-0000A2090000}"/>
    <cellStyle name="Obično 3 2 2 6" xfId="2466" xr:uid="{00000000-0005-0000-0000-0000A3090000}"/>
    <cellStyle name="Obično 3 2 3" xfId="2467" xr:uid="{00000000-0005-0000-0000-0000A4090000}"/>
    <cellStyle name="Obično 3 2 3 2" xfId="2468" xr:uid="{00000000-0005-0000-0000-0000A5090000}"/>
    <cellStyle name="Obično 3 2 3 2 2" xfId="2469" xr:uid="{00000000-0005-0000-0000-0000A6090000}"/>
    <cellStyle name="Obično 3 2 3 2 3" xfId="2470" xr:uid="{00000000-0005-0000-0000-0000A7090000}"/>
    <cellStyle name="Obično 3 2 3 3" xfId="2471" xr:uid="{00000000-0005-0000-0000-0000A8090000}"/>
    <cellStyle name="Obično 3 2 3 3 2" xfId="2472" xr:uid="{00000000-0005-0000-0000-0000A9090000}"/>
    <cellStyle name="Obično 3 2 3 4" xfId="2473" xr:uid="{00000000-0005-0000-0000-0000AA090000}"/>
    <cellStyle name="Obično 3 2 3 5" xfId="2474" xr:uid="{00000000-0005-0000-0000-0000AB090000}"/>
    <cellStyle name="Obično 3 2 4" xfId="2475" xr:uid="{00000000-0005-0000-0000-0000AC090000}"/>
    <cellStyle name="Obično 3 2 4 2" xfId="2476" xr:uid="{00000000-0005-0000-0000-0000AD090000}"/>
    <cellStyle name="Obično 3 2 4 3" xfId="2477" xr:uid="{00000000-0005-0000-0000-0000AE090000}"/>
    <cellStyle name="Obično 3 2 5" xfId="2478" xr:uid="{00000000-0005-0000-0000-0000AF090000}"/>
    <cellStyle name="Obično 3 2 5 2" xfId="2479" xr:uid="{00000000-0005-0000-0000-0000B0090000}"/>
    <cellStyle name="Obično 3 2 6" xfId="2480" xr:uid="{00000000-0005-0000-0000-0000B1090000}"/>
    <cellStyle name="Obično 3 2 7" xfId="2481" xr:uid="{00000000-0005-0000-0000-0000B2090000}"/>
    <cellStyle name="Obično 3 2 8" xfId="2482" xr:uid="{00000000-0005-0000-0000-0000B3090000}"/>
    <cellStyle name="Obično 3 3" xfId="2483" xr:uid="{00000000-0005-0000-0000-0000B4090000}"/>
    <cellStyle name="Obično 3 3 2" xfId="2484" xr:uid="{00000000-0005-0000-0000-0000B5090000}"/>
    <cellStyle name="Obično 3 3 2 2" xfId="2485" xr:uid="{00000000-0005-0000-0000-0000B6090000}"/>
    <cellStyle name="Obično 3 3 2 2 2" xfId="2486" xr:uid="{00000000-0005-0000-0000-0000B7090000}"/>
    <cellStyle name="Obično 3 3 2 2 3" xfId="2487" xr:uid="{00000000-0005-0000-0000-0000B8090000}"/>
    <cellStyle name="Obično 3 3 2 3" xfId="2488" xr:uid="{00000000-0005-0000-0000-0000B9090000}"/>
    <cellStyle name="Obično 3 3 2 3 2" xfId="2489" xr:uid="{00000000-0005-0000-0000-0000BA090000}"/>
    <cellStyle name="Obično 3 3 2 3 3" xfId="2490" xr:uid="{00000000-0005-0000-0000-0000BB090000}"/>
    <cellStyle name="Obično 3 3 2 4" xfId="2491" xr:uid="{00000000-0005-0000-0000-0000BC090000}"/>
    <cellStyle name="Obično 3 3 2 4 2" xfId="2492" xr:uid="{00000000-0005-0000-0000-0000BD090000}"/>
    <cellStyle name="Obično 3 3 2 5" xfId="2493" xr:uid="{00000000-0005-0000-0000-0000BE090000}"/>
    <cellStyle name="Obično 3 3 2 6" xfId="2494" xr:uid="{00000000-0005-0000-0000-0000BF090000}"/>
    <cellStyle name="Obično 3 3 3" xfId="2495" xr:uid="{00000000-0005-0000-0000-0000C0090000}"/>
    <cellStyle name="Obično 3 3 3 2" xfId="2496" xr:uid="{00000000-0005-0000-0000-0000C1090000}"/>
    <cellStyle name="Obično 3 3 3 2 2" xfId="2497" xr:uid="{00000000-0005-0000-0000-0000C2090000}"/>
    <cellStyle name="Obično 3 3 3 2 3" xfId="2498" xr:uid="{00000000-0005-0000-0000-0000C3090000}"/>
    <cellStyle name="Obično 3 3 3 3" xfId="2499" xr:uid="{00000000-0005-0000-0000-0000C4090000}"/>
    <cellStyle name="Obično 3 3 3 3 2" xfId="2500" xr:uid="{00000000-0005-0000-0000-0000C5090000}"/>
    <cellStyle name="Obično 3 3 3 4" xfId="2501" xr:uid="{00000000-0005-0000-0000-0000C6090000}"/>
    <cellStyle name="Obično 3 3 3 5" xfId="2502" xr:uid="{00000000-0005-0000-0000-0000C7090000}"/>
    <cellStyle name="Obično 3 3 4" xfId="2503" xr:uid="{00000000-0005-0000-0000-0000C8090000}"/>
    <cellStyle name="Obično 3 3 4 2" xfId="2504" xr:uid="{00000000-0005-0000-0000-0000C9090000}"/>
    <cellStyle name="Obično 3 3 4 3" xfId="2505" xr:uid="{00000000-0005-0000-0000-0000CA090000}"/>
    <cellStyle name="Obično 3 3 5" xfId="2506" xr:uid="{00000000-0005-0000-0000-0000CB090000}"/>
    <cellStyle name="Obično 3 3 5 2" xfId="2507" xr:uid="{00000000-0005-0000-0000-0000CC090000}"/>
    <cellStyle name="Obično 3 3 6" xfId="2508" xr:uid="{00000000-0005-0000-0000-0000CD090000}"/>
    <cellStyle name="Obično 3 3 7" xfId="2509" xr:uid="{00000000-0005-0000-0000-0000CE090000}"/>
    <cellStyle name="Obično 3 4" xfId="2510" xr:uid="{00000000-0005-0000-0000-0000CF090000}"/>
    <cellStyle name="Obično 3 5" xfId="2511" xr:uid="{00000000-0005-0000-0000-0000D0090000}"/>
    <cellStyle name="Obično 3 6" xfId="2512" xr:uid="{00000000-0005-0000-0000-0000D1090000}"/>
    <cellStyle name="Obično 3 7" xfId="2513" xr:uid="{00000000-0005-0000-0000-0000D2090000}"/>
    <cellStyle name="Obično 3 8" xfId="2514" xr:uid="{00000000-0005-0000-0000-0000D3090000}"/>
    <cellStyle name="Obično 31 2" xfId="2515" xr:uid="{00000000-0005-0000-0000-0000D4090000}"/>
    <cellStyle name="Obično 32" xfId="2516" xr:uid="{00000000-0005-0000-0000-0000D5090000}"/>
    <cellStyle name="Obično 32 2" xfId="2517" xr:uid="{00000000-0005-0000-0000-0000D6090000}"/>
    <cellStyle name="Obično 35" xfId="2518" xr:uid="{00000000-0005-0000-0000-0000D7090000}"/>
    <cellStyle name="Obično 35 2" xfId="2519" xr:uid="{00000000-0005-0000-0000-0000D8090000}"/>
    <cellStyle name="Obično 37 2" xfId="2520" xr:uid="{00000000-0005-0000-0000-0000D9090000}"/>
    <cellStyle name="Obično 38" xfId="2521" xr:uid="{00000000-0005-0000-0000-0000DA090000}"/>
    <cellStyle name="Obično 39" xfId="2522" xr:uid="{00000000-0005-0000-0000-0000DB090000}"/>
    <cellStyle name="Obično 39 2" xfId="2523" xr:uid="{00000000-0005-0000-0000-0000DC090000}"/>
    <cellStyle name="Obično 4" xfId="2524" xr:uid="{00000000-0005-0000-0000-0000DD090000}"/>
    <cellStyle name="Obično 4 2" xfId="2525" xr:uid="{00000000-0005-0000-0000-0000DE090000}"/>
    <cellStyle name="Obično 4 2 2" xfId="2526" xr:uid="{00000000-0005-0000-0000-0000DF090000}"/>
    <cellStyle name="Obično 4 2 3" xfId="2527" xr:uid="{00000000-0005-0000-0000-0000E0090000}"/>
    <cellStyle name="Obično 4 3" xfId="2528" xr:uid="{00000000-0005-0000-0000-0000E1090000}"/>
    <cellStyle name="Obično 4 3 2" xfId="2529" xr:uid="{00000000-0005-0000-0000-0000E2090000}"/>
    <cellStyle name="Obično 4 4" xfId="2530" xr:uid="{00000000-0005-0000-0000-0000E3090000}"/>
    <cellStyle name="Obično 4 5" xfId="2531" xr:uid="{00000000-0005-0000-0000-0000E4090000}"/>
    <cellStyle name="Obično 4 6" xfId="2532" xr:uid="{00000000-0005-0000-0000-0000E5090000}"/>
    <cellStyle name="Obično 4 7" xfId="2533" xr:uid="{00000000-0005-0000-0000-0000E6090000}"/>
    <cellStyle name="Obično 4_1 OKOLIS hotel Zagreb Porec_23013_06_28" xfId="2534" xr:uid="{00000000-0005-0000-0000-0000E7090000}"/>
    <cellStyle name="Obično 5" xfId="2535" xr:uid="{00000000-0005-0000-0000-0000E8090000}"/>
    <cellStyle name="Obično 5 2" xfId="2536" xr:uid="{00000000-0005-0000-0000-0000E9090000}"/>
    <cellStyle name="Obično 5 2 2" xfId="2537" xr:uid="{00000000-0005-0000-0000-0000EA090000}"/>
    <cellStyle name="Obično 5 2 3" xfId="2538" xr:uid="{00000000-0005-0000-0000-0000EB090000}"/>
    <cellStyle name="Obično 5 3" xfId="2539" xr:uid="{00000000-0005-0000-0000-0000EC090000}"/>
    <cellStyle name="Obično 5 3 2" xfId="2540" xr:uid="{00000000-0005-0000-0000-0000ED090000}"/>
    <cellStyle name="Obično 5 4" xfId="2541" xr:uid="{00000000-0005-0000-0000-0000EE090000}"/>
    <cellStyle name="Obično 5 4 2" xfId="2542" xr:uid="{00000000-0005-0000-0000-0000EF090000}"/>
    <cellStyle name="Obično 5 5" xfId="2543" xr:uid="{00000000-0005-0000-0000-0000F0090000}"/>
    <cellStyle name="Obično 5 6" xfId="2544" xr:uid="{00000000-0005-0000-0000-0000F1090000}"/>
    <cellStyle name="Obično 5 7" xfId="2545" xr:uid="{00000000-0005-0000-0000-0000F2090000}"/>
    <cellStyle name="Obično 5_1 OKOLIS hotel Zagreb Porec_23013_06_28" xfId="2546" xr:uid="{00000000-0005-0000-0000-0000F3090000}"/>
    <cellStyle name="Obično 6" xfId="2547" xr:uid="{00000000-0005-0000-0000-0000F4090000}"/>
    <cellStyle name="Obično 6 2" xfId="2548" xr:uid="{00000000-0005-0000-0000-0000F5090000}"/>
    <cellStyle name="Obično 6 2 2" xfId="2549" xr:uid="{00000000-0005-0000-0000-0000F6090000}"/>
    <cellStyle name="Obično 6 3" xfId="2550" xr:uid="{00000000-0005-0000-0000-0000F7090000}"/>
    <cellStyle name="Obično 6 4" xfId="2551" xr:uid="{00000000-0005-0000-0000-0000F8090000}"/>
    <cellStyle name="Obično 6 5" xfId="2552" xr:uid="{00000000-0005-0000-0000-0000F9090000}"/>
    <cellStyle name="Obično 6 6" xfId="2553" xr:uid="{00000000-0005-0000-0000-0000FA090000}"/>
    <cellStyle name="Obično 6 7" xfId="2554" xr:uid="{00000000-0005-0000-0000-0000FB090000}"/>
    <cellStyle name="Obično 6_1 OKOLIS hotel Zagreb Porec_23013_06_28" xfId="2555" xr:uid="{00000000-0005-0000-0000-0000FC090000}"/>
    <cellStyle name="Obično 7" xfId="2556" xr:uid="{00000000-0005-0000-0000-0000FD090000}"/>
    <cellStyle name="Obično 7 2" xfId="2557" xr:uid="{00000000-0005-0000-0000-0000FE090000}"/>
    <cellStyle name="Obično 7 2 2" xfId="2558" xr:uid="{00000000-0005-0000-0000-0000FF090000}"/>
    <cellStyle name="Obično 7 2 3" xfId="2559" xr:uid="{00000000-0005-0000-0000-0000000A0000}"/>
    <cellStyle name="Obično 7 3" xfId="2560" xr:uid="{00000000-0005-0000-0000-0000010A0000}"/>
    <cellStyle name="Obično 7 3 2" xfId="2561" xr:uid="{00000000-0005-0000-0000-0000020A0000}"/>
    <cellStyle name="Obično 8" xfId="2562" xr:uid="{00000000-0005-0000-0000-0000030A0000}"/>
    <cellStyle name="Obično 8 2" xfId="2563" xr:uid="{00000000-0005-0000-0000-0000040A0000}"/>
    <cellStyle name="Obično 8 2 2" xfId="2564" xr:uid="{00000000-0005-0000-0000-0000050A0000}"/>
    <cellStyle name="Obično 8 3" xfId="2565" xr:uid="{00000000-0005-0000-0000-0000060A0000}"/>
    <cellStyle name="Obično 8 4" xfId="2566" xr:uid="{00000000-0005-0000-0000-0000070A0000}"/>
    <cellStyle name="Obično 9" xfId="2567" xr:uid="{00000000-0005-0000-0000-0000080A0000}"/>
    <cellStyle name="Obično 9 2" xfId="2568" xr:uid="{00000000-0005-0000-0000-0000090A0000}"/>
    <cellStyle name="Obično 9 2 2" xfId="2569" xr:uid="{00000000-0005-0000-0000-00000A0A0000}"/>
    <cellStyle name="Obracun" xfId="2570" xr:uid="{00000000-0005-0000-0000-00000B0A0000}"/>
    <cellStyle name="Odwiedzone hiperłącze_Cennik_A" xfId="2571" xr:uid="{00000000-0005-0000-0000-00000C0A0000}"/>
    <cellStyle name="Opis NASLOV" xfId="2572" xr:uid="{00000000-0005-0000-0000-00000D0A0000}"/>
    <cellStyle name="Opis stavke" xfId="2573" xr:uid="{00000000-0005-0000-0000-00000E0A0000}"/>
    <cellStyle name="Opis stavke ENG" xfId="2574" xr:uid="{00000000-0005-0000-0000-00000F0A0000}"/>
    <cellStyle name="Output 1" xfId="2575" xr:uid="{00000000-0005-0000-0000-0000100A0000}"/>
    <cellStyle name="Output 1 1" xfId="2576" xr:uid="{00000000-0005-0000-0000-0000110A0000}"/>
    <cellStyle name="Output 2" xfId="2577" xr:uid="{00000000-0005-0000-0000-0000120A0000}"/>
    <cellStyle name="Output 2 2" xfId="2578" xr:uid="{00000000-0005-0000-0000-0000130A0000}"/>
    <cellStyle name="Output 2 2 2" xfId="2579" xr:uid="{00000000-0005-0000-0000-0000140A0000}"/>
    <cellStyle name="Output 2 3" xfId="2580" xr:uid="{00000000-0005-0000-0000-0000150A0000}"/>
    <cellStyle name="Output 2 3 2" xfId="2581" xr:uid="{00000000-0005-0000-0000-0000160A0000}"/>
    <cellStyle name="Output 2 4" xfId="2582" xr:uid="{00000000-0005-0000-0000-0000170A0000}"/>
    <cellStyle name="Output 2 4 2" xfId="2583" xr:uid="{00000000-0005-0000-0000-0000180A0000}"/>
    <cellStyle name="Output 2 5" xfId="2584" xr:uid="{00000000-0005-0000-0000-0000190A0000}"/>
    <cellStyle name="Output 3" xfId="2585" xr:uid="{00000000-0005-0000-0000-00001A0A0000}"/>
    <cellStyle name="Output 3 2" xfId="2586" xr:uid="{00000000-0005-0000-0000-00001B0A0000}"/>
    <cellStyle name="Output 4" xfId="2587" xr:uid="{00000000-0005-0000-0000-00001C0A0000}"/>
    <cellStyle name="Output 5" xfId="2588" xr:uid="{00000000-0005-0000-0000-00001D0A0000}"/>
    <cellStyle name="Output 6" xfId="2589" xr:uid="{00000000-0005-0000-0000-00001E0A0000}"/>
    <cellStyle name="Percent [0]" xfId="2590" xr:uid="{00000000-0005-0000-0000-00001F0A0000}"/>
    <cellStyle name="Percent [00]" xfId="2591" xr:uid="{00000000-0005-0000-0000-0000200A0000}"/>
    <cellStyle name="Percent [2]" xfId="2592" xr:uid="{00000000-0005-0000-0000-0000210A0000}"/>
    <cellStyle name="Percent [2] 2" xfId="2593" xr:uid="{00000000-0005-0000-0000-0000220A0000}"/>
    <cellStyle name="Percent 10" xfId="2594" xr:uid="{00000000-0005-0000-0000-0000230A0000}"/>
    <cellStyle name="Percent 10 2" xfId="2595" xr:uid="{00000000-0005-0000-0000-0000240A0000}"/>
    <cellStyle name="Percent 11" xfId="2596" xr:uid="{00000000-0005-0000-0000-0000250A0000}"/>
    <cellStyle name="Percent 11 2" xfId="2597" xr:uid="{00000000-0005-0000-0000-0000260A0000}"/>
    <cellStyle name="Percent 12" xfId="2598" xr:uid="{00000000-0005-0000-0000-0000270A0000}"/>
    <cellStyle name="Percent 12 2" xfId="2599" xr:uid="{00000000-0005-0000-0000-0000280A0000}"/>
    <cellStyle name="Percent 13" xfId="2600" xr:uid="{00000000-0005-0000-0000-0000290A0000}"/>
    <cellStyle name="Percent 13 2" xfId="2601" xr:uid="{00000000-0005-0000-0000-00002A0A0000}"/>
    <cellStyle name="Percent 14" xfId="2602" xr:uid="{00000000-0005-0000-0000-00002B0A0000}"/>
    <cellStyle name="Percent 14 2" xfId="2603" xr:uid="{00000000-0005-0000-0000-00002C0A0000}"/>
    <cellStyle name="Percent 15" xfId="2604" xr:uid="{00000000-0005-0000-0000-00002D0A0000}"/>
    <cellStyle name="Percent 15 2" xfId="2605" xr:uid="{00000000-0005-0000-0000-00002E0A0000}"/>
    <cellStyle name="Percent 16" xfId="2606" xr:uid="{00000000-0005-0000-0000-00002F0A0000}"/>
    <cellStyle name="Percent 16 2" xfId="2607" xr:uid="{00000000-0005-0000-0000-0000300A0000}"/>
    <cellStyle name="Percent 17" xfId="2608" xr:uid="{00000000-0005-0000-0000-0000310A0000}"/>
    <cellStyle name="Percent 17 2" xfId="2609" xr:uid="{00000000-0005-0000-0000-0000320A0000}"/>
    <cellStyle name="Percent 18" xfId="2610" xr:uid="{00000000-0005-0000-0000-0000330A0000}"/>
    <cellStyle name="Percent 18 2" xfId="2611" xr:uid="{00000000-0005-0000-0000-0000340A0000}"/>
    <cellStyle name="Percent 19" xfId="2612" xr:uid="{00000000-0005-0000-0000-0000350A0000}"/>
    <cellStyle name="Percent 19 2" xfId="2613" xr:uid="{00000000-0005-0000-0000-0000360A0000}"/>
    <cellStyle name="Percent 2" xfId="2614" xr:uid="{00000000-0005-0000-0000-0000370A0000}"/>
    <cellStyle name="Percent 2 2" xfId="2615" xr:uid="{00000000-0005-0000-0000-0000380A0000}"/>
    <cellStyle name="Percent 2 2 2" xfId="2616" xr:uid="{00000000-0005-0000-0000-0000390A0000}"/>
    <cellStyle name="Percent 2 2 2 2" xfId="2617" xr:uid="{00000000-0005-0000-0000-00003A0A0000}"/>
    <cellStyle name="Percent 2 2 2 3" xfId="2618" xr:uid="{00000000-0005-0000-0000-00003B0A0000}"/>
    <cellStyle name="Percent 2 2 3" xfId="2619" xr:uid="{00000000-0005-0000-0000-00003C0A0000}"/>
    <cellStyle name="Percent 2 2 4" xfId="2620" xr:uid="{00000000-0005-0000-0000-00003D0A0000}"/>
    <cellStyle name="Percent 2 3" xfId="2621" xr:uid="{00000000-0005-0000-0000-00003E0A0000}"/>
    <cellStyle name="Percent 2 3 2" xfId="2622" xr:uid="{00000000-0005-0000-0000-00003F0A0000}"/>
    <cellStyle name="Percent 2 4" xfId="2623" xr:uid="{00000000-0005-0000-0000-0000400A0000}"/>
    <cellStyle name="Percent 2 4 2" xfId="2624" xr:uid="{00000000-0005-0000-0000-0000410A0000}"/>
    <cellStyle name="Percent 2 5" xfId="2625" xr:uid="{00000000-0005-0000-0000-0000420A0000}"/>
    <cellStyle name="Percent 2 5 2" xfId="2626" xr:uid="{00000000-0005-0000-0000-0000430A0000}"/>
    <cellStyle name="Percent 2 6" xfId="2627" xr:uid="{00000000-0005-0000-0000-0000440A0000}"/>
    <cellStyle name="Percent 2 7" xfId="2628" xr:uid="{00000000-0005-0000-0000-0000450A0000}"/>
    <cellStyle name="Percent 2 8" xfId="2629" xr:uid="{00000000-0005-0000-0000-0000460A0000}"/>
    <cellStyle name="Percent 20" xfId="2630" xr:uid="{00000000-0005-0000-0000-0000470A0000}"/>
    <cellStyle name="Percent 20 2" xfId="2631" xr:uid="{00000000-0005-0000-0000-0000480A0000}"/>
    <cellStyle name="Percent 21" xfId="2632" xr:uid="{00000000-0005-0000-0000-0000490A0000}"/>
    <cellStyle name="Percent 21 2" xfId="2633" xr:uid="{00000000-0005-0000-0000-00004A0A0000}"/>
    <cellStyle name="Percent 22" xfId="2634" xr:uid="{00000000-0005-0000-0000-00004B0A0000}"/>
    <cellStyle name="Percent 22 2" xfId="2635" xr:uid="{00000000-0005-0000-0000-00004C0A0000}"/>
    <cellStyle name="Percent 23" xfId="2636" xr:uid="{00000000-0005-0000-0000-00004D0A0000}"/>
    <cellStyle name="Percent 23 2" xfId="2637" xr:uid="{00000000-0005-0000-0000-00004E0A0000}"/>
    <cellStyle name="Percent 24" xfId="2638" xr:uid="{00000000-0005-0000-0000-00004F0A0000}"/>
    <cellStyle name="Percent 24 2" xfId="2639" xr:uid="{00000000-0005-0000-0000-0000500A0000}"/>
    <cellStyle name="Percent 25" xfId="2640" xr:uid="{00000000-0005-0000-0000-0000510A0000}"/>
    <cellStyle name="Percent 25 2" xfId="2641" xr:uid="{00000000-0005-0000-0000-0000520A0000}"/>
    <cellStyle name="Percent 26" xfId="2642" xr:uid="{00000000-0005-0000-0000-0000530A0000}"/>
    <cellStyle name="Percent 26 2" xfId="2643" xr:uid="{00000000-0005-0000-0000-0000540A0000}"/>
    <cellStyle name="Percent 27" xfId="2644" xr:uid="{00000000-0005-0000-0000-0000550A0000}"/>
    <cellStyle name="Percent 27 2" xfId="2645" xr:uid="{00000000-0005-0000-0000-0000560A0000}"/>
    <cellStyle name="Percent 28" xfId="2646" xr:uid="{00000000-0005-0000-0000-0000570A0000}"/>
    <cellStyle name="Percent 28 2" xfId="2647" xr:uid="{00000000-0005-0000-0000-0000580A0000}"/>
    <cellStyle name="Percent 29" xfId="2648" xr:uid="{00000000-0005-0000-0000-0000590A0000}"/>
    <cellStyle name="Percent 29 2" xfId="2649" xr:uid="{00000000-0005-0000-0000-00005A0A0000}"/>
    <cellStyle name="Percent 3" xfId="2650" xr:uid="{00000000-0005-0000-0000-00005B0A0000}"/>
    <cellStyle name="Percent 3 2" xfId="2651" xr:uid="{00000000-0005-0000-0000-00005C0A0000}"/>
    <cellStyle name="Percent 3 2 2" xfId="2652" xr:uid="{00000000-0005-0000-0000-00005D0A0000}"/>
    <cellStyle name="Percent 3 2 3" xfId="2653" xr:uid="{00000000-0005-0000-0000-00005E0A0000}"/>
    <cellStyle name="Percent 3 3" xfId="2654" xr:uid="{00000000-0005-0000-0000-00005F0A0000}"/>
    <cellStyle name="Percent 3 3 2" xfId="2655" xr:uid="{00000000-0005-0000-0000-0000600A0000}"/>
    <cellStyle name="Percent 3 3 3" xfId="2656" xr:uid="{00000000-0005-0000-0000-0000610A0000}"/>
    <cellStyle name="Percent 3 4" xfId="2657" xr:uid="{00000000-0005-0000-0000-0000620A0000}"/>
    <cellStyle name="Percent 3 4 2" xfId="2658" xr:uid="{00000000-0005-0000-0000-0000630A0000}"/>
    <cellStyle name="Percent 3 5" xfId="2659" xr:uid="{00000000-0005-0000-0000-0000640A0000}"/>
    <cellStyle name="Percent 30" xfId="2660" xr:uid="{00000000-0005-0000-0000-0000650A0000}"/>
    <cellStyle name="Percent 30 2" xfId="2661" xr:uid="{00000000-0005-0000-0000-0000660A0000}"/>
    <cellStyle name="Percent 31" xfId="2662" xr:uid="{00000000-0005-0000-0000-0000670A0000}"/>
    <cellStyle name="Percent 31 2" xfId="2663" xr:uid="{00000000-0005-0000-0000-0000680A0000}"/>
    <cellStyle name="Percent 32" xfId="2664" xr:uid="{00000000-0005-0000-0000-0000690A0000}"/>
    <cellStyle name="Percent 32 2" xfId="2665" xr:uid="{00000000-0005-0000-0000-00006A0A0000}"/>
    <cellStyle name="Percent 33" xfId="2666" xr:uid="{00000000-0005-0000-0000-00006B0A0000}"/>
    <cellStyle name="Percent 34" xfId="2667" xr:uid="{00000000-0005-0000-0000-00006C0A0000}"/>
    <cellStyle name="Percent 4" xfId="2668" xr:uid="{00000000-0005-0000-0000-00006D0A0000}"/>
    <cellStyle name="Percent 4 2" xfId="2669" xr:uid="{00000000-0005-0000-0000-00006E0A0000}"/>
    <cellStyle name="Percent 5" xfId="2670" xr:uid="{00000000-0005-0000-0000-00006F0A0000}"/>
    <cellStyle name="Percent 5 2" xfId="2671" xr:uid="{00000000-0005-0000-0000-0000700A0000}"/>
    <cellStyle name="Percent 6" xfId="2672" xr:uid="{00000000-0005-0000-0000-0000710A0000}"/>
    <cellStyle name="Percent 6 2" xfId="2673" xr:uid="{00000000-0005-0000-0000-0000720A0000}"/>
    <cellStyle name="Percent 7" xfId="2674" xr:uid="{00000000-0005-0000-0000-0000730A0000}"/>
    <cellStyle name="Percent 7 2" xfId="2675" xr:uid="{00000000-0005-0000-0000-0000740A0000}"/>
    <cellStyle name="Percent 8" xfId="2676" xr:uid="{00000000-0005-0000-0000-0000750A0000}"/>
    <cellStyle name="Percent 8 2" xfId="2677" xr:uid="{00000000-0005-0000-0000-0000760A0000}"/>
    <cellStyle name="Percent 9" xfId="2678" xr:uid="{00000000-0005-0000-0000-0000770A0000}"/>
    <cellStyle name="Percent 9 2" xfId="2679" xr:uid="{00000000-0005-0000-0000-0000780A0000}"/>
    <cellStyle name="Postotak 2" xfId="2680" xr:uid="{00000000-0005-0000-0000-0000790A0000}"/>
    <cellStyle name="Postotak 2 2" xfId="2681" xr:uid="{00000000-0005-0000-0000-00007A0A0000}"/>
    <cellStyle name="Postotak 3" xfId="2682" xr:uid="{00000000-0005-0000-0000-00007B0A0000}"/>
    <cellStyle name="Povezana ćelija" xfId="2683" xr:uid="{00000000-0005-0000-0000-00007C0A0000}"/>
    <cellStyle name="Povezana ćelija 1" xfId="2684" xr:uid="{00000000-0005-0000-0000-00007D0A0000}"/>
    <cellStyle name="Povezana ćelija 2" xfId="2685" xr:uid="{00000000-0005-0000-0000-00007E0A0000}"/>
    <cellStyle name="Povezana ćelija 2 2" xfId="2686" xr:uid="{00000000-0005-0000-0000-00007F0A0000}"/>
    <cellStyle name="Povezana ćelija 3" xfId="2687" xr:uid="{00000000-0005-0000-0000-0000800A0000}"/>
    <cellStyle name="PrePop Currency (0)" xfId="2688" xr:uid="{00000000-0005-0000-0000-0000810A0000}"/>
    <cellStyle name="PrePop Currency (2)" xfId="2689" xr:uid="{00000000-0005-0000-0000-0000820A0000}"/>
    <cellStyle name="PrePop Units (0)" xfId="2690" xr:uid="{00000000-0005-0000-0000-0000830A0000}"/>
    <cellStyle name="PrePop Units (1)" xfId="2691" xr:uid="{00000000-0005-0000-0000-0000840A0000}"/>
    <cellStyle name="PrePop Units (2)" xfId="2692" xr:uid="{00000000-0005-0000-0000-0000850A0000}"/>
    <cellStyle name="Provjera ćelije 1" xfId="2693" xr:uid="{00000000-0005-0000-0000-0000860A0000}"/>
    <cellStyle name="Provjera ćelije 2" xfId="2694" xr:uid="{00000000-0005-0000-0000-0000870A0000}"/>
    <cellStyle name="Provjera ćelije 2 2" xfId="2695" xr:uid="{00000000-0005-0000-0000-0000880A0000}"/>
    <cellStyle name="Provjera ćelije 3" xfId="2696" xr:uid="{00000000-0005-0000-0000-0000890A0000}"/>
    <cellStyle name="redni brojevi" xfId="2697" xr:uid="{00000000-0005-0000-0000-00008A0A0000}"/>
    <cellStyle name="Result" xfId="2698" xr:uid="{00000000-0005-0000-0000-00008B0A0000}"/>
    <cellStyle name="Result2" xfId="2699" xr:uid="{00000000-0005-0000-0000-00008C0A0000}"/>
    <cellStyle name="RO" xfId="2700" xr:uid="{00000000-0005-0000-0000-00008D0A0000}"/>
    <cellStyle name="Schlecht" xfId="2701" xr:uid="{00000000-0005-0000-0000-00008E0A0000}"/>
    <cellStyle name="Schlecht 2" xfId="2702" xr:uid="{00000000-0005-0000-0000-00008F0A0000}"/>
    <cellStyle name="Sheet Title" xfId="2703" xr:uid="{00000000-0005-0000-0000-0000900A0000}"/>
    <cellStyle name="Sheet Title 2" xfId="2704" xr:uid="{00000000-0005-0000-0000-0000910A0000}"/>
    <cellStyle name="Standard" xfId="2705" xr:uid="{00000000-0005-0000-0000-0000920A0000}"/>
    <cellStyle name="Standard 2" xfId="2706" xr:uid="{00000000-0005-0000-0000-0000930A0000}"/>
    <cellStyle name="Standard 2 2" xfId="2707" xr:uid="{00000000-0005-0000-0000-0000940A0000}"/>
    <cellStyle name="Standard 2 2 2" xfId="2708" xr:uid="{00000000-0005-0000-0000-0000950A0000}"/>
    <cellStyle name="Standard 2 3" xfId="2709" xr:uid="{00000000-0005-0000-0000-0000960A0000}"/>
    <cellStyle name="Standard 2_MatrixLuftWasserWP" xfId="2710" xr:uid="{00000000-0005-0000-0000-0000970A0000}"/>
    <cellStyle name="Standard 3" xfId="2711" xr:uid="{00000000-0005-0000-0000-0000980A0000}"/>
    <cellStyle name="Standard 3 2" xfId="2712" xr:uid="{00000000-0005-0000-0000-0000990A0000}"/>
    <cellStyle name="Standard 4" xfId="2713" xr:uid="{00000000-0005-0000-0000-00009A0A0000}"/>
    <cellStyle name="Standard 5" xfId="2714" xr:uid="{00000000-0005-0000-0000-00009B0A0000}"/>
    <cellStyle name="Standard 5 2" xfId="2715" xr:uid="{00000000-0005-0000-0000-00009C0A0000}"/>
    <cellStyle name="Standard 5 3" xfId="2716" xr:uid="{00000000-0005-0000-0000-00009D0A0000}"/>
    <cellStyle name="Standard 6" xfId="2717" xr:uid="{00000000-0005-0000-0000-00009E0A0000}"/>
    <cellStyle name="Standard 7" xfId="2718" xr:uid="{00000000-0005-0000-0000-00009F0A0000}"/>
    <cellStyle name="Standard_F-CHART" xfId="2719" xr:uid="{00000000-0005-0000-0000-0000A00A0000}"/>
    <cellStyle name="Stavka" xfId="2720" xr:uid="{00000000-0005-0000-0000-0000A10A0000}"/>
    <cellStyle name="Stavka kolicina" xfId="2721" xr:uid="{00000000-0005-0000-0000-0000A20A0000}"/>
    <cellStyle name="Stavka OPIS" xfId="2722" xr:uid="{00000000-0005-0000-0000-0000A30A0000}"/>
    <cellStyle name="Stil 1" xfId="2723" xr:uid="{00000000-0005-0000-0000-0000A40A0000}"/>
    <cellStyle name="Stil 1 2" xfId="2724" xr:uid="{00000000-0005-0000-0000-0000A50A0000}"/>
    <cellStyle name="Stil 1 2 2" xfId="2725" xr:uid="{00000000-0005-0000-0000-0000A60A0000}"/>
    <cellStyle name="Stil 1 3" xfId="2726" xr:uid="{00000000-0005-0000-0000-0000A70A0000}"/>
    <cellStyle name="Stil 1 4" xfId="2727" xr:uid="{00000000-0005-0000-0000-0000A80A0000}"/>
    <cellStyle name="Style 1" xfId="2728" xr:uid="{00000000-0005-0000-0000-0000A90A0000}"/>
    <cellStyle name="Style 1 2" xfId="2729" xr:uid="{00000000-0005-0000-0000-0000AA0A0000}"/>
    <cellStyle name="Style 1 2 2" xfId="2730" xr:uid="{00000000-0005-0000-0000-0000AB0A0000}"/>
    <cellStyle name="Style 1 3" xfId="2731" xr:uid="{00000000-0005-0000-0000-0000AC0A0000}"/>
    <cellStyle name="Style 1 3 2" xfId="2732" xr:uid="{00000000-0005-0000-0000-0000AD0A0000}"/>
    <cellStyle name="Style 1 4" xfId="2733" xr:uid="{00000000-0005-0000-0000-0000AE0A0000}"/>
    <cellStyle name="Style 1 5" xfId="2734" xr:uid="{00000000-0005-0000-0000-0000AF0A0000}"/>
    <cellStyle name="Style 1 6" xfId="2735" xr:uid="{00000000-0005-0000-0000-0000B00A0000}"/>
    <cellStyle name="Style 1 7" xfId="2736" xr:uid="{00000000-0005-0000-0000-0000B10A0000}"/>
    <cellStyle name="suma" xfId="2737" xr:uid="{00000000-0005-0000-0000-0000B20A0000}"/>
    <cellStyle name="TEHNICKI OPIS" xfId="2738" xr:uid="{00000000-0005-0000-0000-0000B30A0000}"/>
    <cellStyle name="Tekst objašnjenja 1" xfId="2739" xr:uid="{00000000-0005-0000-0000-0000B40A0000}"/>
    <cellStyle name="Tekst objašnjenja 2" xfId="2740" xr:uid="{00000000-0005-0000-0000-0000B50A0000}"/>
    <cellStyle name="Tekst objašnjenja 2 2" xfId="2741" xr:uid="{00000000-0005-0000-0000-0000B60A0000}"/>
    <cellStyle name="Tekst objašnjenja 2 3" xfId="2742" xr:uid="{00000000-0005-0000-0000-0000B70A0000}"/>
    <cellStyle name="Tekst objašnjenja 3" xfId="2743" xr:uid="{00000000-0005-0000-0000-0000B80A0000}"/>
    <cellStyle name="Tekst upozorenja 1" xfId="2744" xr:uid="{00000000-0005-0000-0000-0000B90A0000}"/>
    <cellStyle name="Tekst upozorenja 2" xfId="2745" xr:uid="{00000000-0005-0000-0000-0000BA0A0000}"/>
    <cellStyle name="Tekst upozorenja 2 2" xfId="2746" xr:uid="{00000000-0005-0000-0000-0000BB0A0000}"/>
    <cellStyle name="Tekst upozorenja 2 3" xfId="2747" xr:uid="{00000000-0005-0000-0000-0000BC0A0000}"/>
    <cellStyle name="Tekst upozorenja 3" xfId="2748" xr:uid="{00000000-0005-0000-0000-0000BD0A0000}"/>
    <cellStyle name="Tekst upozorenja 4" xfId="2749" xr:uid="{00000000-0005-0000-0000-0000BE0A0000}"/>
    <cellStyle name="Text Indent A" xfId="2750" xr:uid="{00000000-0005-0000-0000-0000BF0A0000}"/>
    <cellStyle name="Text Indent B" xfId="2751" xr:uid="{00000000-0005-0000-0000-0000C00A0000}"/>
    <cellStyle name="Text Indent C" xfId="2752" xr:uid="{00000000-0005-0000-0000-0000C10A0000}"/>
    <cellStyle name="Title 1" xfId="2753" xr:uid="{00000000-0005-0000-0000-0000C20A0000}"/>
    <cellStyle name="Title 1 1" xfId="2754" xr:uid="{00000000-0005-0000-0000-0000C30A0000}"/>
    <cellStyle name="Title 2" xfId="2755" xr:uid="{00000000-0005-0000-0000-0000C40A0000}"/>
    <cellStyle name="Title 2 2" xfId="2756" xr:uid="{00000000-0005-0000-0000-0000C50A0000}"/>
    <cellStyle name="Title 2 3" xfId="2757" xr:uid="{00000000-0005-0000-0000-0000C60A0000}"/>
    <cellStyle name="Title 3" xfId="2758" xr:uid="{00000000-0005-0000-0000-0000C70A0000}"/>
    <cellStyle name="Title 3 2" xfId="2759" xr:uid="{00000000-0005-0000-0000-0000C80A0000}"/>
    <cellStyle name="Title 4" xfId="2760" xr:uid="{00000000-0005-0000-0000-0000C90A0000}"/>
    <cellStyle name="Title 5" xfId="2761" xr:uid="{00000000-0005-0000-0000-0000CA0A0000}"/>
    <cellStyle name="Title 6" xfId="2762" xr:uid="{00000000-0005-0000-0000-0000CB0A0000}"/>
    <cellStyle name="Total" xfId="2763" xr:uid="{00000000-0005-0000-0000-0000CC0A0000}"/>
    <cellStyle name="Total 1" xfId="2764" xr:uid="{00000000-0005-0000-0000-0000CD0A0000}"/>
    <cellStyle name="Total 1 1" xfId="2765" xr:uid="{00000000-0005-0000-0000-0000CE0A0000}"/>
    <cellStyle name="Total 2" xfId="2766" xr:uid="{00000000-0005-0000-0000-0000CF0A0000}"/>
    <cellStyle name="Total 2 2" xfId="2767" xr:uid="{00000000-0005-0000-0000-0000D00A0000}"/>
    <cellStyle name="Total 2 2 2" xfId="2768" xr:uid="{00000000-0005-0000-0000-0000D10A0000}"/>
    <cellStyle name="Total 2 3" xfId="2769" xr:uid="{00000000-0005-0000-0000-0000D20A0000}"/>
    <cellStyle name="Total 2 4" xfId="2770" xr:uid="{00000000-0005-0000-0000-0000D30A0000}"/>
    <cellStyle name="Total 3" xfId="2771" xr:uid="{00000000-0005-0000-0000-0000D40A0000}"/>
    <cellStyle name="Total 3 2" xfId="2772" xr:uid="{00000000-0005-0000-0000-0000D50A0000}"/>
    <cellStyle name="Total 3 3" xfId="2773" xr:uid="{00000000-0005-0000-0000-0000D60A0000}"/>
    <cellStyle name="Total 4" xfId="2774" xr:uid="{00000000-0005-0000-0000-0000D70A0000}"/>
    <cellStyle name="Total 5" xfId="2775" xr:uid="{00000000-0005-0000-0000-0000D80A0000}"/>
    <cellStyle name="Total 6" xfId="2776" xr:uid="{00000000-0005-0000-0000-0000D90A0000}"/>
    <cellStyle name="TRO©KOVNIK" xfId="2777" xr:uid="{00000000-0005-0000-0000-0000DA0A0000}"/>
    <cellStyle name="Überschrift" xfId="2778" xr:uid="{00000000-0005-0000-0000-0000DB0A0000}"/>
    <cellStyle name="Überschrift 1" xfId="2779" xr:uid="{00000000-0005-0000-0000-0000DC0A0000}"/>
    <cellStyle name="Überschrift 1 2" xfId="2780" xr:uid="{00000000-0005-0000-0000-0000DD0A0000}"/>
    <cellStyle name="Überschrift 2" xfId="2781" xr:uid="{00000000-0005-0000-0000-0000DE0A0000}"/>
    <cellStyle name="Überschrift 2 2" xfId="2782" xr:uid="{00000000-0005-0000-0000-0000DF0A0000}"/>
    <cellStyle name="Überschrift 3" xfId="2783" xr:uid="{00000000-0005-0000-0000-0000E00A0000}"/>
    <cellStyle name="Überschrift 3 2" xfId="2784" xr:uid="{00000000-0005-0000-0000-0000E10A0000}"/>
    <cellStyle name="Überschrift 4" xfId="2785" xr:uid="{00000000-0005-0000-0000-0000E20A0000}"/>
    <cellStyle name="Überschrift 4 2" xfId="2786" xr:uid="{00000000-0005-0000-0000-0000E30A0000}"/>
    <cellStyle name="Überschrift 5" xfId="2787" xr:uid="{00000000-0005-0000-0000-0000E40A0000}"/>
    <cellStyle name="Ukupni zbroj" xfId="2788" xr:uid="{00000000-0005-0000-0000-0000E50A0000}"/>
    <cellStyle name="Ukupni zbroj 1" xfId="2789" xr:uid="{00000000-0005-0000-0000-0000E60A0000}"/>
    <cellStyle name="Ukupni zbroj 2" xfId="2790" xr:uid="{00000000-0005-0000-0000-0000E70A0000}"/>
    <cellStyle name="Ukupni zbroj 2 2" xfId="2791" xr:uid="{00000000-0005-0000-0000-0000E80A0000}"/>
    <cellStyle name="Ukupni zbroj 2 3" xfId="2792" xr:uid="{00000000-0005-0000-0000-0000E90A0000}"/>
    <cellStyle name="Ukupni zbroj 3" xfId="2793" xr:uid="{00000000-0005-0000-0000-0000EA0A0000}"/>
    <cellStyle name="Ukupni zbroj 3 2" xfId="2794" xr:uid="{00000000-0005-0000-0000-0000EB0A0000}"/>
    <cellStyle name="Ukupno" xfId="2795" xr:uid="{00000000-0005-0000-0000-0000EC0A0000}"/>
    <cellStyle name="UKUPNO 2" xfId="2796" xr:uid="{00000000-0005-0000-0000-0000ED0A0000}"/>
    <cellStyle name="ukupno 2 2" xfId="2797" xr:uid="{00000000-0005-0000-0000-0000EE0A0000}"/>
    <cellStyle name="Ukupno 3" xfId="2798" xr:uid="{00000000-0005-0000-0000-0000EF0A0000}"/>
    <cellStyle name="Unos 1" xfId="2799" xr:uid="{00000000-0005-0000-0000-0000F00A0000}"/>
    <cellStyle name="Unos 2" xfId="2800" xr:uid="{00000000-0005-0000-0000-0000F10A0000}"/>
    <cellStyle name="Unos 2 2" xfId="2801" xr:uid="{00000000-0005-0000-0000-0000F20A0000}"/>
    <cellStyle name="Unos 2 3" xfId="2802" xr:uid="{00000000-0005-0000-0000-0000F30A0000}"/>
    <cellStyle name="Unos 3" xfId="2803" xr:uid="{00000000-0005-0000-0000-0000F40A0000}"/>
    <cellStyle name="Valuta 2" xfId="2804" xr:uid="{00000000-0005-0000-0000-0000F50A0000}"/>
    <cellStyle name="Valuta 2 10" xfId="2805" xr:uid="{00000000-0005-0000-0000-0000F60A0000}"/>
    <cellStyle name="Valuta 2 10 2" xfId="2806" xr:uid="{00000000-0005-0000-0000-0000F70A0000}"/>
    <cellStyle name="Valuta 2 10 2 2" xfId="2807" xr:uid="{00000000-0005-0000-0000-0000F80A0000}"/>
    <cellStyle name="Valuta 2 10 3" xfId="2808" xr:uid="{00000000-0005-0000-0000-0000F90A0000}"/>
    <cellStyle name="Valuta 2 2" xfId="2809" xr:uid="{00000000-0005-0000-0000-0000FA0A0000}"/>
    <cellStyle name="Valuta 2 2 2" xfId="2810" xr:uid="{00000000-0005-0000-0000-0000FB0A0000}"/>
    <cellStyle name="Valuta 2 3" xfId="2811" xr:uid="{00000000-0005-0000-0000-0000FC0A0000}"/>
    <cellStyle name="Valuta 2 3 2" xfId="2812" xr:uid="{00000000-0005-0000-0000-0000FD0A0000}"/>
    <cellStyle name="Valuta 2 4" xfId="2813" xr:uid="{00000000-0005-0000-0000-0000FE0A0000}"/>
    <cellStyle name="Valuta 3" xfId="2814" xr:uid="{00000000-0005-0000-0000-0000FF0A0000}"/>
    <cellStyle name="Valuta 4" xfId="2815" xr:uid="{00000000-0005-0000-0000-0000000B0000}"/>
    <cellStyle name="Valuta 4 2" xfId="2816" xr:uid="{00000000-0005-0000-0000-0000010B0000}"/>
    <cellStyle name="Valuta 4 2 2" xfId="2817" xr:uid="{00000000-0005-0000-0000-0000020B0000}"/>
    <cellStyle name="Valuta 4 2 2 2" xfId="2818" xr:uid="{00000000-0005-0000-0000-0000030B0000}"/>
    <cellStyle name="Valuta 4 2 3" xfId="2819" xr:uid="{00000000-0005-0000-0000-0000040B0000}"/>
    <cellStyle name="Valuta 4 3" xfId="2820" xr:uid="{00000000-0005-0000-0000-0000050B0000}"/>
    <cellStyle name="Valuta 4 3 2" xfId="2821" xr:uid="{00000000-0005-0000-0000-0000060B0000}"/>
    <cellStyle name="Valuta 4 4" xfId="2822" xr:uid="{00000000-0005-0000-0000-0000070B0000}"/>
    <cellStyle name="Valuta 5" xfId="2823" xr:uid="{00000000-0005-0000-0000-0000080B0000}"/>
    <cellStyle name="Valuta 5 2" xfId="2824" xr:uid="{00000000-0005-0000-0000-0000090B0000}"/>
    <cellStyle name="Valuta 5 2 2" xfId="2825" xr:uid="{00000000-0005-0000-0000-00000A0B0000}"/>
    <cellStyle name="Valuta 5 2 2 2" xfId="2826" xr:uid="{00000000-0005-0000-0000-00000B0B0000}"/>
    <cellStyle name="Valuta 5 2 3" xfId="2827" xr:uid="{00000000-0005-0000-0000-00000C0B0000}"/>
    <cellStyle name="Valuta 5 3" xfId="2828" xr:uid="{00000000-0005-0000-0000-00000D0B0000}"/>
    <cellStyle name="Valuta 5 3 2" xfId="2829" xr:uid="{00000000-0005-0000-0000-00000E0B0000}"/>
    <cellStyle name="Valuta 5 4" xfId="2830" xr:uid="{00000000-0005-0000-0000-00000F0B0000}"/>
    <cellStyle name="Valuta 6" xfId="2831" xr:uid="{00000000-0005-0000-0000-0000100B0000}"/>
    <cellStyle name="Valuta 6 2" xfId="2832" xr:uid="{00000000-0005-0000-0000-0000110B0000}"/>
    <cellStyle name="Valuta 6 2 2" xfId="2833" xr:uid="{00000000-0005-0000-0000-0000120B0000}"/>
    <cellStyle name="Valuta 6 3" xfId="2834" xr:uid="{00000000-0005-0000-0000-0000130B0000}"/>
    <cellStyle name="Verknüpfte Zelle" xfId="2835" xr:uid="{00000000-0005-0000-0000-0000140B0000}"/>
    <cellStyle name="Verknüpfte Zelle 2" xfId="2836" xr:uid="{00000000-0005-0000-0000-0000150B0000}"/>
    <cellStyle name="Währung [0]_PLDT" xfId="2837" xr:uid="{00000000-0005-0000-0000-0000160B0000}"/>
    <cellStyle name="Währung 2" xfId="2838" xr:uid="{00000000-0005-0000-0000-0000170B0000}"/>
    <cellStyle name="Währung_ANBODECK" xfId="2839" xr:uid="{00000000-0005-0000-0000-0000180B0000}"/>
    <cellStyle name="Walutowy [0]_Cennik_A" xfId="2840" xr:uid="{00000000-0005-0000-0000-0000190B0000}"/>
    <cellStyle name="Walutowy_Cennik_A" xfId="2841" xr:uid="{00000000-0005-0000-0000-00001A0B0000}"/>
    <cellStyle name="Warnender Text" xfId="2842" xr:uid="{00000000-0005-0000-0000-00001B0B0000}"/>
    <cellStyle name="Warnender Text 2" xfId="2843" xr:uid="{00000000-0005-0000-0000-00001C0B0000}"/>
    <cellStyle name="Warning Text 1" xfId="2844" xr:uid="{00000000-0005-0000-0000-00001D0B0000}"/>
    <cellStyle name="Warning Text 1 1" xfId="2845" xr:uid="{00000000-0005-0000-0000-00001E0B0000}"/>
    <cellStyle name="Warning Text 2" xfId="2846" xr:uid="{00000000-0005-0000-0000-00001F0B0000}"/>
    <cellStyle name="Warning Text 2 2" xfId="2847" xr:uid="{00000000-0005-0000-0000-0000200B0000}"/>
    <cellStyle name="Warning Text 2 3" xfId="2848" xr:uid="{00000000-0005-0000-0000-0000210B0000}"/>
    <cellStyle name="Warning Text 2 3 2" xfId="2849" xr:uid="{00000000-0005-0000-0000-0000220B0000}"/>
    <cellStyle name="Warning Text 3" xfId="2850" xr:uid="{00000000-0005-0000-0000-0000230B0000}"/>
    <cellStyle name="Warning Text 3 2" xfId="2851" xr:uid="{00000000-0005-0000-0000-0000240B0000}"/>
    <cellStyle name="Warning Text 4" xfId="2852" xr:uid="{00000000-0005-0000-0000-0000250B0000}"/>
    <cellStyle name="Warning Text 5" xfId="2853" xr:uid="{00000000-0005-0000-0000-0000260B0000}"/>
    <cellStyle name="Warning Text 6" xfId="2854" xr:uid="{00000000-0005-0000-0000-0000270B0000}"/>
    <cellStyle name="zadnja" xfId="2855" xr:uid="{00000000-0005-0000-0000-0000280B0000}"/>
    <cellStyle name="Zarez 10" xfId="2857" xr:uid="{00000000-0005-0000-0000-0000290B0000}"/>
    <cellStyle name="Zarez 10 2" xfId="2858" xr:uid="{00000000-0005-0000-0000-00002A0B0000}"/>
    <cellStyle name="Zarez 10 2 2" xfId="2859" xr:uid="{00000000-0005-0000-0000-00002B0B0000}"/>
    <cellStyle name="Zarez 10 2 2 2" xfId="2860" xr:uid="{00000000-0005-0000-0000-00002C0B0000}"/>
    <cellStyle name="Zarez 10 2 3" xfId="2861" xr:uid="{00000000-0005-0000-0000-00002D0B0000}"/>
    <cellStyle name="Zarez 10 2 4" xfId="2862" xr:uid="{00000000-0005-0000-0000-00002E0B0000}"/>
    <cellStyle name="Zarez 10 3" xfId="2863" xr:uid="{00000000-0005-0000-0000-00002F0B0000}"/>
    <cellStyle name="Zarez 10 3 2" xfId="2864" xr:uid="{00000000-0005-0000-0000-0000300B0000}"/>
    <cellStyle name="Zarez 10 3 3" xfId="2865" xr:uid="{00000000-0005-0000-0000-0000310B0000}"/>
    <cellStyle name="Zarez 10 4" xfId="2866" xr:uid="{00000000-0005-0000-0000-0000320B0000}"/>
    <cellStyle name="Zarez 10 5" xfId="2867" xr:uid="{00000000-0005-0000-0000-0000330B0000}"/>
    <cellStyle name="Zarez 11" xfId="2868" xr:uid="{00000000-0005-0000-0000-0000340B0000}"/>
    <cellStyle name="Zarez 11 2" xfId="2869" xr:uid="{00000000-0005-0000-0000-0000350B0000}"/>
    <cellStyle name="Zarez 11 2 2" xfId="2870" xr:uid="{00000000-0005-0000-0000-0000360B0000}"/>
    <cellStyle name="Zarez 11 2 2 2" xfId="2871" xr:uid="{00000000-0005-0000-0000-0000370B0000}"/>
    <cellStyle name="Zarez 11 2 3" xfId="2872" xr:uid="{00000000-0005-0000-0000-0000380B0000}"/>
    <cellStyle name="Zarez 11 3" xfId="2873" xr:uid="{00000000-0005-0000-0000-0000390B0000}"/>
    <cellStyle name="Zarez 11 3 2" xfId="2874" xr:uid="{00000000-0005-0000-0000-00003A0B0000}"/>
    <cellStyle name="Zarez 11 4" xfId="2875" xr:uid="{00000000-0005-0000-0000-00003B0B0000}"/>
    <cellStyle name="Zarez 12" xfId="2876" xr:uid="{00000000-0005-0000-0000-00003C0B0000}"/>
    <cellStyle name="Zarez 12 2" xfId="2877" xr:uid="{00000000-0005-0000-0000-00003D0B0000}"/>
    <cellStyle name="Zarez 12 2 2" xfId="2878" xr:uid="{00000000-0005-0000-0000-00003E0B0000}"/>
    <cellStyle name="Zarez 12 2 2 2" xfId="2879" xr:uid="{00000000-0005-0000-0000-00003F0B0000}"/>
    <cellStyle name="Zarez 12 2 3" xfId="2880" xr:uid="{00000000-0005-0000-0000-0000400B0000}"/>
    <cellStyle name="Zarez 12 3" xfId="2881" xr:uid="{00000000-0005-0000-0000-0000410B0000}"/>
    <cellStyle name="Zarez 12 3 2" xfId="2882" xr:uid="{00000000-0005-0000-0000-0000420B0000}"/>
    <cellStyle name="Zarez 12 4" xfId="2883" xr:uid="{00000000-0005-0000-0000-0000430B0000}"/>
    <cellStyle name="Zarez 18" xfId="2884" xr:uid="{00000000-0005-0000-0000-0000440B0000}"/>
    <cellStyle name="Zarez 18 2" xfId="2885" xr:uid="{00000000-0005-0000-0000-0000450B0000}"/>
    <cellStyle name="Zarez 2" xfId="2886" xr:uid="{00000000-0005-0000-0000-0000460B0000}"/>
    <cellStyle name="Zarez 2 10" xfId="2887" xr:uid="{00000000-0005-0000-0000-0000470B0000}"/>
    <cellStyle name="Zarez 2 10 2" xfId="2888" xr:uid="{00000000-0005-0000-0000-0000480B0000}"/>
    <cellStyle name="Zarez 2 10 3" xfId="2889" xr:uid="{00000000-0005-0000-0000-0000490B0000}"/>
    <cellStyle name="Zarez 2 11" xfId="2890" xr:uid="{00000000-0005-0000-0000-00004A0B0000}"/>
    <cellStyle name="Zarez 2 11 2" xfId="2891" xr:uid="{00000000-0005-0000-0000-00004B0B0000}"/>
    <cellStyle name="Zarez 2 11 3" xfId="2892" xr:uid="{00000000-0005-0000-0000-00004C0B0000}"/>
    <cellStyle name="Zarez 2 12" xfId="2893" xr:uid="{00000000-0005-0000-0000-00004D0B0000}"/>
    <cellStyle name="Zarez 2 12 2" xfId="2894" xr:uid="{00000000-0005-0000-0000-00004E0B0000}"/>
    <cellStyle name="Zarez 2 12 3" xfId="2895" xr:uid="{00000000-0005-0000-0000-00004F0B0000}"/>
    <cellStyle name="Zarez 2 13" xfId="2896" xr:uid="{00000000-0005-0000-0000-0000500B0000}"/>
    <cellStyle name="Zarez 2 13 2" xfId="2897" xr:uid="{00000000-0005-0000-0000-0000510B0000}"/>
    <cellStyle name="Zarez 2 13 3" xfId="2898" xr:uid="{00000000-0005-0000-0000-0000520B0000}"/>
    <cellStyle name="Zarez 2 14" xfId="2899" xr:uid="{00000000-0005-0000-0000-0000530B0000}"/>
    <cellStyle name="Zarez 2 14 2" xfId="2900" xr:uid="{00000000-0005-0000-0000-0000540B0000}"/>
    <cellStyle name="Zarez 2 14 3" xfId="2901" xr:uid="{00000000-0005-0000-0000-0000550B0000}"/>
    <cellStyle name="Zarez 2 15" xfId="2902" xr:uid="{00000000-0005-0000-0000-0000560B0000}"/>
    <cellStyle name="Zarez 2 15 2" xfId="2903" xr:uid="{00000000-0005-0000-0000-0000570B0000}"/>
    <cellStyle name="Zarez 2 15 3" xfId="2904" xr:uid="{00000000-0005-0000-0000-0000580B0000}"/>
    <cellStyle name="Zarez 2 16" xfId="2905" xr:uid="{00000000-0005-0000-0000-0000590B0000}"/>
    <cellStyle name="Zarez 2 17" xfId="2906" xr:uid="{00000000-0005-0000-0000-00005A0B0000}"/>
    <cellStyle name="Zarez 2 18" xfId="2907" xr:uid="{00000000-0005-0000-0000-00005B0B0000}"/>
    <cellStyle name="Zarez 2 19" xfId="2908" xr:uid="{00000000-0005-0000-0000-00005C0B0000}"/>
    <cellStyle name="Zarez 2 2" xfId="2909" xr:uid="{00000000-0005-0000-0000-00005D0B0000}"/>
    <cellStyle name="Zarez 2 2 2" xfId="2910" xr:uid="{00000000-0005-0000-0000-00005E0B0000}"/>
    <cellStyle name="Zarez 2 2 2 2" xfId="2911" xr:uid="{00000000-0005-0000-0000-00005F0B0000}"/>
    <cellStyle name="Zarez 2 2 2 3" xfId="2912" xr:uid="{00000000-0005-0000-0000-0000600B0000}"/>
    <cellStyle name="Zarez 2 2 3" xfId="2913" xr:uid="{00000000-0005-0000-0000-0000610B0000}"/>
    <cellStyle name="Zarez 2 2 4" xfId="2914" xr:uid="{00000000-0005-0000-0000-0000620B0000}"/>
    <cellStyle name="Zarez 2 2 5" xfId="2915" xr:uid="{00000000-0005-0000-0000-0000630B0000}"/>
    <cellStyle name="Zarez 2 2 6" xfId="2916" xr:uid="{00000000-0005-0000-0000-0000640B0000}"/>
    <cellStyle name="Zarez 2 2 7" xfId="2917" xr:uid="{00000000-0005-0000-0000-0000650B0000}"/>
    <cellStyle name="Zarez 2 20" xfId="2918" xr:uid="{00000000-0005-0000-0000-0000660B0000}"/>
    <cellStyle name="Zarez 2 21" xfId="2919" xr:uid="{00000000-0005-0000-0000-0000670B0000}"/>
    <cellStyle name="Zarez 2 3" xfId="2920" xr:uid="{00000000-0005-0000-0000-0000680B0000}"/>
    <cellStyle name="Zarez 2 3 2" xfId="2921" xr:uid="{00000000-0005-0000-0000-0000690B0000}"/>
    <cellStyle name="Zarez 2 3 2 2" xfId="2922" xr:uid="{00000000-0005-0000-0000-00006A0B0000}"/>
    <cellStyle name="Zarez 2 3 2 3" xfId="2923" xr:uid="{00000000-0005-0000-0000-00006B0B0000}"/>
    <cellStyle name="Zarez 2 3 3" xfId="2924" xr:uid="{00000000-0005-0000-0000-00006C0B0000}"/>
    <cellStyle name="Zarez 2 3 4" xfId="2925" xr:uid="{00000000-0005-0000-0000-00006D0B0000}"/>
    <cellStyle name="Zarez 2 3 5" xfId="2926" xr:uid="{00000000-0005-0000-0000-00006E0B0000}"/>
    <cellStyle name="Zarez 2 4" xfId="2927" xr:uid="{00000000-0005-0000-0000-00006F0B0000}"/>
    <cellStyle name="Zarez 2 4 2" xfId="2928" xr:uid="{00000000-0005-0000-0000-0000700B0000}"/>
    <cellStyle name="Zarez 2 4 2 2" xfId="2929" xr:uid="{00000000-0005-0000-0000-0000710B0000}"/>
    <cellStyle name="Zarez 2 4 2 3" xfId="2930" xr:uid="{00000000-0005-0000-0000-0000720B0000}"/>
    <cellStyle name="Zarez 2 4 3" xfId="2931" xr:uid="{00000000-0005-0000-0000-0000730B0000}"/>
    <cellStyle name="Zarez 2 4 4" xfId="2932" xr:uid="{00000000-0005-0000-0000-0000740B0000}"/>
    <cellStyle name="Zarez 2 4 5" xfId="2933" xr:uid="{00000000-0005-0000-0000-0000750B0000}"/>
    <cellStyle name="Zarez 2 5" xfId="2934" xr:uid="{00000000-0005-0000-0000-0000760B0000}"/>
    <cellStyle name="Zarez 2 5 2" xfId="2935" xr:uid="{00000000-0005-0000-0000-0000770B0000}"/>
    <cellStyle name="Zarez 2 5 3" xfId="2936" xr:uid="{00000000-0005-0000-0000-0000780B0000}"/>
    <cellStyle name="Zarez 2 5 4" xfId="2937" xr:uid="{00000000-0005-0000-0000-0000790B0000}"/>
    <cellStyle name="Zarez 2 5 5" xfId="2938" xr:uid="{00000000-0005-0000-0000-00007A0B0000}"/>
    <cellStyle name="Zarez 2 6" xfId="2939" xr:uid="{00000000-0005-0000-0000-00007B0B0000}"/>
    <cellStyle name="Zarez 2 6 2" xfId="2940" xr:uid="{00000000-0005-0000-0000-00007C0B0000}"/>
    <cellStyle name="Zarez 2 6 3" xfId="2941" xr:uid="{00000000-0005-0000-0000-00007D0B0000}"/>
    <cellStyle name="Zarez 2 7" xfId="2942" xr:uid="{00000000-0005-0000-0000-00007E0B0000}"/>
    <cellStyle name="Zarez 2 7 2" xfId="2943" xr:uid="{00000000-0005-0000-0000-00007F0B0000}"/>
    <cellStyle name="Zarez 2 7 3" xfId="2944" xr:uid="{00000000-0005-0000-0000-0000800B0000}"/>
    <cellStyle name="Zarez 2 8" xfId="2945" xr:uid="{00000000-0005-0000-0000-0000810B0000}"/>
    <cellStyle name="Zarez 2 8 2" xfId="2946" xr:uid="{00000000-0005-0000-0000-0000820B0000}"/>
    <cellStyle name="Zarez 2 8 3" xfId="2947" xr:uid="{00000000-0005-0000-0000-0000830B0000}"/>
    <cellStyle name="Zarez 2 9" xfId="2948" xr:uid="{00000000-0005-0000-0000-0000840B0000}"/>
    <cellStyle name="Zarez 2 9 2" xfId="2949" xr:uid="{00000000-0005-0000-0000-0000850B0000}"/>
    <cellStyle name="Zarez 2 9 3" xfId="2950" xr:uid="{00000000-0005-0000-0000-0000860B0000}"/>
    <cellStyle name="Zarez 3" xfId="2951" xr:uid="{00000000-0005-0000-0000-0000870B0000}"/>
    <cellStyle name="Zarez 3 2" xfId="2952" xr:uid="{00000000-0005-0000-0000-0000880B0000}"/>
    <cellStyle name="Zarez 3 2 2" xfId="2953" xr:uid="{00000000-0005-0000-0000-0000890B0000}"/>
    <cellStyle name="Zarez 3 2 2 2" xfId="2954" xr:uid="{00000000-0005-0000-0000-00008A0B0000}"/>
    <cellStyle name="Zarez 3 2 3" xfId="2955" xr:uid="{00000000-0005-0000-0000-00008B0B0000}"/>
    <cellStyle name="Zarez 3 2 4" xfId="2956" xr:uid="{00000000-0005-0000-0000-00008C0B0000}"/>
    <cellStyle name="Zarez 3 3" xfId="2957" xr:uid="{00000000-0005-0000-0000-00008D0B0000}"/>
    <cellStyle name="Zarez 3 3 2" xfId="2958" xr:uid="{00000000-0005-0000-0000-00008E0B0000}"/>
    <cellStyle name="Zarez 3 3 2 2" xfId="2959" xr:uid="{00000000-0005-0000-0000-00008F0B0000}"/>
    <cellStyle name="Zarez 3 3 3" xfId="2960" xr:uid="{00000000-0005-0000-0000-0000900B0000}"/>
    <cellStyle name="Zarez 3 3 4" xfId="2961" xr:uid="{00000000-0005-0000-0000-0000910B0000}"/>
    <cellStyle name="Zarez 3 4" xfId="2962" xr:uid="{00000000-0005-0000-0000-0000920B0000}"/>
    <cellStyle name="Zarez 3 4 2" xfId="2963" xr:uid="{00000000-0005-0000-0000-0000930B0000}"/>
    <cellStyle name="Zarez 3 5" xfId="2964" xr:uid="{00000000-0005-0000-0000-0000940B0000}"/>
    <cellStyle name="Zarez 3 6" xfId="2965" xr:uid="{00000000-0005-0000-0000-0000950B0000}"/>
    <cellStyle name="Zarez 4" xfId="2966" xr:uid="{00000000-0005-0000-0000-0000960B0000}"/>
    <cellStyle name="Zarez 4 2" xfId="2967" xr:uid="{00000000-0005-0000-0000-0000970B0000}"/>
    <cellStyle name="Zarez 4 2 2" xfId="2968" xr:uid="{00000000-0005-0000-0000-0000980B0000}"/>
    <cellStyle name="Zarez 4 2 3" xfId="2969" xr:uid="{00000000-0005-0000-0000-0000990B0000}"/>
    <cellStyle name="Zarez 4 3" xfId="2970" xr:uid="{00000000-0005-0000-0000-00009A0B0000}"/>
    <cellStyle name="Zarez 4 4" xfId="2971" xr:uid="{00000000-0005-0000-0000-00009B0B0000}"/>
    <cellStyle name="Zarez 5" xfId="2972" xr:uid="{00000000-0005-0000-0000-00009C0B0000}"/>
    <cellStyle name="Zarez 5 2" xfId="2973" xr:uid="{00000000-0005-0000-0000-00009D0B0000}"/>
    <cellStyle name="Zarez 6" xfId="2974" xr:uid="{00000000-0005-0000-0000-00009E0B0000}"/>
    <cellStyle name="Zarez 6 2" xfId="2975" xr:uid="{00000000-0005-0000-0000-00009F0B0000}"/>
    <cellStyle name="Zarez 6 2 2" xfId="2976" xr:uid="{00000000-0005-0000-0000-0000A00B0000}"/>
    <cellStyle name="Zarez 6 3" xfId="2977" xr:uid="{00000000-0005-0000-0000-0000A10B0000}"/>
    <cellStyle name="Zarez 6 4" xfId="2978" xr:uid="{00000000-0005-0000-0000-0000A20B0000}"/>
    <cellStyle name="Zarez 7" xfId="2979" xr:uid="{00000000-0005-0000-0000-0000A30B0000}"/>
    <cellStyle name="Zarez 7 2" xfId="2980" xr:uid="{00000000-0005-0000-0000-0000A40B0000}"/>
    <cellStyle name="Zarez 7 2 2" xfId="2981" xr:uid="{00000000-0005-0000-0000-0000A50B0000}"/>
    <cellStyle name="Zarez 7 2 2 2" xfId="2982" xr:uid="{00000000-0005-0000-0000-0000A60B0000}"/>
    <cellStyle name="Zarez 7 2 3" xfId="2983" xr:uid="{00000000-0005-0000-0000-0000A70B0000}"/>
    <cellStyle name="Zarez 7 3" xfId="2984" xr:uid="{00000000-0005-0000-0000-0000A80B0000}"/>
    <cellStyle name="Zarez 7 3 2" xfId="2985" xr:uid="{00000000-0005-0000-0000-0000A90B0000}"/>
    <cellStyle name="Zarez 7 3 2 2" xfId="2986" xr:uid="{00000000-0005-0000-0000-0000AA0B0000}"/>
    <cellStyle name="Zarez 7 3 3" xfId="2987" xr:uid="{00000000-0005-0000-0000-0000AB0B0000}"/>
    <cellStyle name="Zarez 7 4" xfId="2988" xr:uid="{00000000-0005-0000-0000-0000AC0B0000}"/>
    <cellStyle name="Zarez 7 4 2" xfId="2989" xr:uid="{00000000-0005-0000-0000-0000AD0B0000}"/>
    <cellStyle name="Zarez 7 4 2 2" xfId="2990" xr:uid="{00000000-0005-0000-0000-0000AE0B0000}"/>
    <cellStyle name="Zarez 7 4 3" xfId="2991" xr:uid="{00000000-0005-0000-0000-0000AF0B0000}"/>
    <cellStyle name="Zarez 7 5" xfId="2992" xr:uid="{00000000-0005-0000-0000-0000B00B0000}"/>
    <cellStyle name="Zarez 7 5 2" xfId="2993" xr:uid="{00000000-0005-0000-0000-0000B10B0000}"/>
    <cellStyle name="Zarez 7 5 2 2" xfId="2994" xr:uid="{00000000-0005-0000-0000-0000B20B0000}"/>
    <cellStyle name="Zarez 7 5 3" xfId="2995" xr:uid="{00000000-0005-0000-0000-0000B30B0000}"/>
    <cellStyle name="Zarez 7 6" xfId="2996" xr:uid="{00000000-0005-0000-0000-0000B40B0000}"/>
    <cellStyle name="Zarez 7 6 2" xfId="2997" xr:uid="{00000000-0005-0000-0000-0000B50B0000}"/>
    <cellStyle name="Zarez 7 6 2 2" xfId="2998" xr:uid="{00000000-0005-0000-0000-0000B60B0000}"/>
    <cellStyle name="Zarez 7 6 3" xfId="2999" xr:uid="{00000000-0005-0000-0000-0000B70B0000}"/>
    <cellStyle name="Zarez 7 7" xfId="3000" xr:uid="{00000000-0005-0000-0000-0000B80B0000}"/>
    <cellStyle name="Zarez 7 7 2" xfId="3001" xr:uid="{00000000-0005-0000-0000-0000B90B0000}"/>
    <cellStyle name="Zarez 7 8" xfId="3002" xr:uid="{00000000-0005-0000-0000-0000BA0B0000}"/>
    <cellStyle name="Zarez 8" xfId="3003" xr:uid="{00000000-0005-0000-0000-0000BB0B0000}"/>
    <cellStyle name="Zarez 8 2" xfId="3004" xr:uid="{00000000-0005-0000-0000-0000BC0B0000}"/>
    <cellStyle name="Zarez 8 2 2" xfId="3005" xr:uid="{00000000-0005-0000-0000-0000BD0B0000}"/>
    <cellStyle name="Zarez 8 3" xfId="3006" xr:uid="{00000000-0005-0000-0000-0000BE0B0000}"/>
    <cellStyle name="Zarez 9" xfId="3007" xr:uid="{00000000-0005-0000-0000-0000BF0B0000}"/>
    <cellStyle name="Zelle überprüfen" xfId="3008" xr:uid="{00000000-0005-0000-0000-0000C00B0000}"/>
    <cellStyle name="Zelle überprüfen 2" xfId="3009" xr:uid="{00000000-0005-0000-0000-0000C10B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F33"/>
  <sheetViews>
    <sheetView showZeros="0" view="pageLayout" topLeftCell="A4" zoomScaleNormal="100" zoomScaleSheetLayoutView="100" workbookViewId="0">
      <selection activeCell="A22" sqref="A22"/>
    </sheetView>
  </sheetViews>
  <sheetFormatPr defaultColWidth="9.25" defaultRowHeight="13.8"/>
  <cols>
    <col min="1" max="1" width="10.375" style="4" customWidth="1"/>
    <col min="2" max="2" width="49.25" style="4" customWidth="1"/>
    <col min="3" max="3" width="7.25" style="4" customWidth="1"/>
    <col min="4" max="4" width="6.25" style="4" customWidth="1"/>
    <col min="5" max="5" width="10.75" style="4" customWidth="1"/>
    <col min="6" max="6" width="16.125" style="2" customWidth="1"/>
    <col min="7" max="16384" width="9.25" style="4"/>
  </cols>
  <sheetData>
    <row r="8" spans="1:6">
      <c r="A8" s="5" t="s">
        <v>20</v>
      </c>
      <c r="C8" s="5"/>
      <c r="D8" s="5"/>
      <c r="E8" s="5"/>
      <c r="F8" s="6"/>
    </row>
    <row r="9" spans="1:6">
      <c r="A9" s="186"/>
      <c r="B9" s="186"/>
    </row>
    <row r="10" spans="1:6">
      <c r="A10" s="186"/>
      <c r="B10" s="186"/>
    </row>
    <row r="11" spans="1:6">
      <c r="B11" s="7"/>
    </row>
    <row r="12" spans="1:6">
      <c r="A12" s="143" t="s">
        <v>180</v>
      </c>
      <c r="B12" s="7" t="s">
        <v>23</v>
      </c>
      <c r="F12" s="2">
        <f>pripremni!F29</f>
        <v>0</v>
      </c>
    </row>
    <row r="13" spans="1:6">
      <c r="A13" s="143"/>
      <c r="B13" s="7"/>
    </row>
    <row r="14" spans="1:6">
      <c r="A14" s="143" t="s">
        <v>189</v>
      </c>
      <c r="B14" s="7" t="s">
        <v>28</v>
      </c>
      <c r="F14" s="2">
        <f>rusenja!F76</f>
        <v>0</v>
      </c>
    </row>
    <row r="15" spans="1:6">
      <c r="A15" s="143"/>
      <c r="B15" s="7"/>
    </row>
    <row r="16" spans="1:6">
      <c r="A16" s="144" t="s">
        <v>213</v>
      </c>
      <c r="B16" s="8" t="s">
        <v>94</v>
      </c>
      <c r="F16" s="2">
        <f>tesarski!F142</f>
        <v>0</v>
      </c>
    </row>
    <row r="17" spans="1:6">
      <c r="A17" s="144"/>
      <c r="B17" s="8"/>
    </row>
    <row r="18" spans="1:6">
      <c r="A18" s="145" t="s">
        <v>376</v>
      </c>
      <c r="B18" s="8" t="s">
        <v>15</v>
      </c>
      <c r="F18" s="2">
        <f>'zidarski radovi'!F127</f>
        <v>0</v>
      </c>
    </row>
    <row r="19" spans="1:6">
      <c r="A19" s="145"/>
      <c r="B19" s="8"/>
    </row>
    <row r="20" spans="1:6">
      <c r="A20" s="145" t="s">
        <v>344</v>
      </c>
      <c r="B20" s="9" t="s">
        <v>93</v>
      </c>
      <c r="F20" s="2">
        <f>'bravarski radovi'!F125</f>
        <v>0</v>
      </c>
    </row>
    <row r="21" spans="1:6">
      <c r="A21" s="145"/>
      <c r="B21" s="9"/>
    </row>
    <row r="22" spans="1:6">
      <c r="A22" s="145" t="s">
        <v>347</v>
      </c>
      <c r="B22" s="9" t="s">
        <v>95</v>
      </c>
      <c r="F22" s="2">
        <f>'armirano betonski '!F130</f>
        <v>0</v>
      </c>
    </row>
    <row r="23" spans="1:6">
      <c r="A23" s="145"/>
      <c r="B23" s="9"/>
    </row>
    <row r="24" spans="1:6">
      <c r="A24" s="146"/>
      <c r="B24" s="8"/>
    </row>
    <row r="25" spans="1:6">
      <c r="A25" s="146"/>
      <c r="B25" s="8"/>
    </row>
    <row r="26" spans="1:6">
      <c r="A26" s="146"/>
      <c r="B26" s="12"/>
    </row>
    <row r="27" spans="1:6">
      <c r="B27" s="8"/>
    </row>
    <row r="29" spans="1:6">
      <c r="A29" s="35"/>
      <c r="B29" s="185" t="s">
        <v>29</v>
      </c>
      <c r="C29" s="185"/>
      <c r="D29" s="10"/>
      <c r="E29" s="10"/>
      <c r="F29" s="11">
        <f>SUM(F12:F26)</f>
        <v>0</v>
      </c>
    </row>
    <row r="31" spans="1:6">
      <c r="A31" s="35"/>
      <c r="B31" s="185" t="s">
        <v>30</v>
      </c>
      <c r="C31" s="185"/>
      <c r="D31" s="10"/>
      <c r="E31" s="10"/>
      <c r="F31" s="11">
        <f>F29*0.25</f>
        <v>0</v>
      </c>
    </row>
    <row r="33" spans="1:6">
      <c r="A33" s="35"/>
      <c r="B33" s="185" t="s">
        <v>21</v>
      </c>
      <c r="C33" s="185"/>
      <c r="D33" s="10"/>
      <c r="E33" s="10"/>
      <c r="F33" s="11">
        <f>SUM(F29+F31)</f>
        <v>0</v>
      </c>
    </row>
  </sheetData>
  <mergeCells count="5">
    <mergeCell ref="B33:C33"/>
    <mergeCell ref="B29:C29"/>
    <mergeCell ref="A9:B9"/>
    <mergeCell ref="A10:B10"/>
    <mergeCell ref="B31:C31"/>
  </mergeCells>
  <phoneticPr fontId="2" type="noConversion"/>
  <pageMargins left="0.78740157480314965" right="0" top="0.98425196850393704" bottom="0.98425196850393704" header="0.39370078740157483" footer="0.31496062992125984"/>
  <pageSetup paperSize="9" fitToHeight="0" orientation="portrait" r:id="rId1"/>
  <headerFooter alignWithMargins="0">
    <oddHeader>&amp;L&amp;"-,Regular"  &amp;C&amp;"-,Regular"MAPA : PROJEKT OBNOVE KONSTRUKCIJE ZGRADE Petrinjska 26a, Zagreb - RAZINA 2
TVRTKA : QUADRACON d.o.o. Vinogradi 27a ZAGREB    TD: 5/21 - REV 1/ studeni 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5"/>
  <sheetViews>
    <sheetView view="pageBreakPreview" topLeftCell="B88" zoomScaleNormal="100" zoomScaleSheetLayoutView="100" workbookViewId="0">
      <selection activeCell="A6" sqref="A6:F7"/>
    </sheetView>
  </sheetViews>
  <sheetFormatPr defaultColWidth="9.125" defaultRowHeight="13.8"/>
  <cols>
    <col min="1" max="1" width="10.25" style="13" customWidth="1"/>
    <col min="2" max="2" width="85.625" style="14" customWidth="1"/>
    <col min="3" max="3" width="8.75" style="15" hidden="1" customWidth="1"/>
    <col min="4" max="4" width="2.875" style="3" customWidth="1"/>
    <col min="5" max="5" width="17.125" style="34" customWidth="1"/>
    <col min="6" max="6" width="89" style="21" customWidth="1"/>
    <col min="7" max="16384" width="9.125" style="21"/>
  </cols>
  <sheetData>
    <row r="1" spans="2:2" ht="27.6">
      <c r="B1" s="157" t="s">
        <v>31</v>
      </c>
    </row>
    <row r="3" spans="2:2">
      <c r="B3" s="14" t="s">
        <v>32</v>
      </c>
    </row>
    <row r="5" spans="2:2" ht="27.6">
      <c r="B5" s="36" t="s">
        <v>80</v>
      </c>
    </row>
    <row r="6" spans="2:2">
      <c r="B6" s="36"/>
    </row>
    <row r="7" spans="2:2" ht="44.25" customHeight="1">
      <c r="B7" s="36" t="s">
        <v>33</v>
      </c>
    </row>
    <row r="8" spans="2:2">
      <c r="B8" s="36"/>
    </row>
    <row r="9" spans="2:2" ht="43.5" customHeight="1">
      <c r="B9" s="36" t="s">
        <v>34</v>
      </c>
    </row>
    <row r="10" spans="2:2">
      <c r="B10" s="36"/>
    </row>
    <row r="11" spans="2:2" ht="44.25" customHeight="1">
      <c r="B11" s="36" t="s">
        <v>35</v>
      </c>
    </row>
    <row r="12" spans="2:2">
      <c r="B12" s="36"/>
    </row>
    <row r="13" spans="2:2" ht="66.75" customHeight="1">
      <c r="B13" s="36" t="s">
        <v>36</v>
      </c>
    </row>
    <row r="14" spans="2:2">
      <c r="B14" s="36"/>
    </row>
    <row r="15" spans="2:2" ht="30" customHeight="1">
      <c r="B15" s="36" t="s">
        <v>176</v>
      </c>
    </row>
    <row r="16" spans="2:2">
      <c r="B16" s="36"/>
    </row>
    <row r="17" spans="2:2" ht="27.6">
      <c r="B17" s="36" t="s">
        <v>37</v>
      </c>
    </row>
    <row r="18" spans="2:2">
      <c r="B18" s="36"/>
    </row>
    <row r="19" spans="2:2">
      <c r="B19" s="36" t="s">
        <v>38</v>
      </c>
    </row>
    <row r="20" spans="2:2" ht="27.6">
      <c r="B20" s="36" t="s">
        <v>39</v>
      </c>
    </row>
    <row r="21" spans="2:2">
      <c r="B21" s="36" t="s">
        <v>40</v>
      </c>
    </row>
    <row r="22" spans="2:2">
      <c r="B22" s="36" t="s">
        <v>41</v>
      </c>
    </row>
    <row r="23" spans="2:2">
      <c r="B23" s="36"/>
    </row>
    <row r="24" spans="2:2">
      <c r="B24" s="36" t="s">
        <v>42</v>
      </c>
    </row>
    <row r="25" spans="2:2">
      <c r="B25" s="36"/>
    </row>
    <row r="26" spans="2:2" ht="27.6">
      <c r="B26" s="36" t="s">
        <v>407</v>
      </c>
    </row>
    <row r="27" spans="2:2">
      <c r="B27" s="36"/>
    </row>
    <row r="28" spans="2:2" ht="42.75" customHeight="1">
      <c r="B28" s="36" t="s">
        <v>177</v>
      </c>
    </row>
    <row r="29" spans="2:2">
      <c r="B29" s="36"/>
    </row>
    <row r="30" spans="2:2">
      <c r="B30" s="36" t="s">
        <v>178</v>
      </c>
    </row>
    <row r="31" spans="2:2">
      <c r="B31" s="36"/>
    </row>
    <row r="32" spans="2:2">
      <c r="B32" s="39" t="s">
        <v>43</v>
      </c>
    </row>
    <row r="33" spans="2:2">
      <c r="B33" s="36"/>
    </row>
    <row r="34" spans="2:2">
      <c r="B34" s="36" t="s">
        <v>81</v>
      </c>
    </row>
    <row r="35" spans="2:2" ht="30.75" customHeight="1">
      <c r="B35" s="36" t="s">
        <v>44</v>
      </c>
    </row>
    <row r="36" spans="2:2">
      <c r="B36" s="36"/>
    </row>
    <row r="37" spans="2:2">
      <c r="B37" s="36" t="s">
        <v>45</v>
      </c>
    </row>
    <row r="38" spans="2:2">
      <c r="B38" s="36"/>
    </row>
    <row r="39" spans="2:2">
      <c r="B39" s="39" t="s">
        <v>46</v>
      </c>
    </row>
    <row r="40" spans="2:2">
      <c r="B40" s="36"/>
    </row>
    <row r="41" spans="2:2" ht="46.5" customHeight="1">
      <c r="B41" s="36" t="s">
        <v>82</v>
      </c>
    </row>
    <row r="42" spans="2:2">
      <c r="B42" s="36"/>
    </row>
    <row r="43" spans="2:2" ht="30.75" customHeight="1">
      <c r="B43" s="36" t="s">
        <v>47</v>
      </c>
    </row>
    <row r="44" spans="2:2" ht="16.5" customHeight="1">
      <c r="B44" s="36" t="s">
        <v>48</v>
      </c>
    </row>
    <row r="45" spans="2:2">
      <c r="B45" s="36"/>
    </row>
    <row r="46" spans="2:2">
      <c r="B46" s="39" t="s">
        <v>49</v>
      </c>
    </row>
    <row r="47" spans="2:2">
      <c r="B47" s="36"/>
    </row>
    <row r="48" spans="2:2" ht="42.75" customHeight="1">
      <c r="B48" s="36" t="s">
        <v>50</v>
      </c>
    </row>
    <row r="49" spans="2:2">
      <c r="B49" s="36"/>
    </row>
    <row r="50" spans="2:2">
      <c r="B50" s="39" t="s">
        <v>51</v>
      </c>
    </row>
    <row r="51" spans="2:2">
      <c r="B51" s="36"/>
    </row>
    <row r="52" spans="2:2" ht="124.2">
      <c r="B52" s="36" t="s">
        <v>52</v>
      </c>
    </row>
    <row r="53" spans="2:2">
      <c r="B53" s="36"/>
    </row>
    <row r="54" spans="2:2">
      <c r="B54" s="39" t="s">
        <v>53</v>
      </c>
    </row>
    <row r="55" spans="2:2">
      <c r="B55" s="36"/>
    </row>
    <row r="56" spans="2:2" ht="31.5" customHeight="1">
      <c r="B56" s="36" t="s">
        <v>54</v>
      </c>
    </row>
    <row r="57" spans="2:2">
      <c r="B57" s="36"/>
    </row>
    <row r="58" spans="2:2">
      <c r="B58" s="39" t="s">
        <v>55</v>
      </c>
    </row>
    <row r="59" spans="2:2">
      <c r="B59" s="36"/>
    </row>
    <row r="60" spans="2:2" ht="45.75" customHeight="1">
      <c r="B60" s="36" t="s">
        <v>56</v>
      </c>
    </row>
    <row r="61" spans="2:2">
      <c r="B61" s="36"/>
    </row>
    <row r="62" spans="2:2">
      <c r="B62" s="39" t="s">
        <v>57</v>
      </c>
    </row>
    <row r="63" spans="2:2">
      <c r="B63" s="36"/>
    </row>
    <row r="64" spans="2:2" ht="29.25" customHeight="1">
      <c r="B64" s="36" t="s">
        <v>58</v>
      </c>
    </row>
    <row r="65" spans="2:2">
      <c r="B65" s="36"/>
    </row>
    <row r="66" spans="2:2">
      <c r="B66" s="39" t="s">
        <v>59</v>
      </c>
    </row>
    <row r="67" spans="2:2">
      <c r="B67" s="36"/>
    </row>
    <row r="68" spans="2:2" ht="48" customHeight="1">
      <c r="B68" s="36" t="s">
        <v>60</v>
      </c>
    </row>
    <row r="69" spans="2:2" ht="27.6">
      <c r="B69" s="36" t="s">
        <v>61</v>
      </c>
    </row>
    <row r="70" spans="2:2">
      <c r="B70" s="36"/>
    </row>
    <row r="71" spans="2:2">
      <c r="B71" s="39" t="s">
        <v>62</v>
      </c>
    </row>
    <row r="72" spans="2:2">
      <c r="B72" s="36"/>
    </row>
    <row r="73" spans="2:2" ht="27.6">
      <c r="B73" s="36" t="s">
        <v>63</v>
      </c>
    </row>
    <row r="74" spans="2:2">
      <c r="B74" s="36"/>
    </row>
    <row r="75" spans="2:2" ht="30" customHeight="1">
      <c r="B75" s="36" t="s">
        <v>64</v>
      </c>
    </row>
    <row r="76" spans="2:2">
      <c r="B76" s="36"/>
    </row>
    <row r="77" spans="2:2" ht="27.75" customHeight="1">
      <c r="B77" s="36" t="s">
        <v>65</v>
      </c>
    </row>
    <row r="78" spans="2:2">
      <c r="B78" s="36"/>
    </row>
    <row r="79" spans="2:2" ht="31.5" customHeight="1">
      <c r="B79" s="36" t="s">
        <v>66</v>
      </c>
    </row>
    <row r="80" spans="2:2">
      <c r="B80" s="36"/>
    </row>
    <row r="81" spans="2:2" ht="30" customHeight="1">
      <c r="B81" s="36" t="s">
        <v>67</v>
      </c>
    </row>
    <row r="82" spans="2:2">
      <c r="B82" s="36"/>
    </row>
    <row r="83" spans="2:2">
      <c r="B83" s="39" t="s">
        <v>68</v>
      </c>
    </row>
    <row r="84" spans="2:2">
      <c r="B84" s="36"/>
    </row>
    <row r="85" spans="2:2" ht="27.6">
      <c r="B85" s="36" t="s">
        <v>69</v>
      </c>
    </row>
    <row r="86" spans="2:2">
      <c r="B86" s="36" t="s">
        <v>70</v>
      </c>
    </row>
    <row r="87" spans="2:2">
      <c r="B87" s="36" t="s">
        <v>71</v>
      </c>
    </row>
    <row r="88" spans="2:2">
      <c r="B88" s="36" t="s">
        <v>72</v>
      </c>
    </row>
    <row r="89" spans="2:2">
      <c r="B89" s="36" t="s">
        <v>73</v>
      </c>
    </row>
    <row r="90" spans="2:2">
      <c r="B90" s="36" t="s">
        <v>74</v>
      </c>
    </row>
    <row r="91" spans="2:2">
      <c r="B91" s="36" t="s">
        <v>75</v>
      </c>
    </row>
    <row r="92" spans="2:2">
      <c r="B92" s="36"/>
    </row>
    <row r="93" spans="2:2" ht="27.6">
      <c r="B93" s="36" t="s">
        <v>76</v>
      </c>
    </row>
    <row r="94" spans="2:2">
      <c r="B94" s="36"/>
    </row>
    <row r="95" spans="2:2" ht="42.75" customHeight="1">
      <c r="B95" s="36" t="s">
        <v>77</v>
      </c>
    </row>
    <row r="96" spans="2:2">
      <c r="B96" s="36"/>
    </row>
    <row r="97" spans="2:9" ht="42.75" customHeight="1">
      <c r="B97" s="36" t="s">
        <v>78</v>
      </c>
    </row>
    <row r="98" spans="2:9">
      <c r="B98" s="36"/>
    </row>
    <row r="99" spans="2:9" ht="82.5" customHeight="1">
      <c r="B99" s="36" t="s">
        <v>79</v>
      </c>
    </row>
    <row r="100" spans="2:9">
      <c r="B100" s="16"/>
    </row>
    <row r="101" spans="2:9" ht="12.75" customHeight="1">
      <c r="C101" s="14"/>
      <c r="D101" s="14"/>
      <c r="E101" s="14"/>
      <c r="F101" s="14"/>
      <c r="G101" s="14"/>
      <c r="H101" s="14"/>
      <c r="I101" s="14"/>
    </row>
    <row r="105" spans="2:9">
      <c r="B105" s="16"/>
    </row>
  </sheetData>
  <pageMargins left="0.70866141732283472" right="0.70866141732283472" top="0.94488188976377963" bottom="0.74803149606299213" header="0.31496062992125984" footer="0.31496062992125984"/>
  <pageSetup paperSize="9" orientation="portrait" verticalDpi="598" r:id="rId1"/>
  <headerFooter>
    <oddHeader>&amp;L&amp;"-,Regular"MAPA:  
TVRTKA &amp;CPROJEKT OBNOVE KONTRUKCIJE ZGRADE Petrinjska 26a, Zagreb   
QUADRACON d.o.o, Vinogradi 27a Zagreb, TD : 5/21 -REV 1/ studeni 2022.</oddHeader>
  </headerFooter>
  <rowBreaks count="2" manualBreakCount="2">
    <brk id="36"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showZeros="0" view="pageBreakPreview" zoomScaleNormal="100" zoomScaleSheetLayoutView="100" workbookViewId="0">
      <selection activeCell="A6" sqref="A6:F7"/>
    </sheetView>
  </sheetViews>
  <sheetFormatPr defaultColWidth="9.25" defaultRowHeight="13.8"/>
  <cols>
    <col min="1" max="1" width="9.125" style="4" customWidth="1"/>
    <col min="2" max="2" width="40.75" style="4" customWidth="1"/>
    <col min="3" max="4" width="9.25" style="4"/>
    <col min="5" max="5" width="9.875" style="167" bestFit="1" customWidth="1"/>
    <col min="6" max="6" width="18.875" style="167" customWidth="1"/>
    <col min="7" max="7" width="9.25" style="4"/>
    <col min="8" max="8" width="10.25" style="4" bestFit="1" customWidth="1"/>
    <col min="9" max="16384" width="9.25" style="4"/>
  </cols>
  <sheetData>
    <row r="1" spans="1:8">
      <c r="A1" s="4" t="s">
        <v>179</v>
      </c>
      <c r="B1" s="139" t="s">
        <v>23</v>
      </c>
    </row>
    <row r="3" spans="1:8" ht="27.75" customHeight="1">
      <c r="A3" s="187" t="s">
        <v>89</v>
      </c>
      <c r="B3" s="187"/>
      <c r="C3" s="187"/>
      <c r="D3" s="187"/>
      <c r="E3" s="187"/>
      <c r="F3" s="187"/>
    </row>
    <row r="4" spans="1:8" ht="27.75" customHeight="1">
      <c r="A4" s="187" t="s">
        <v>22</v>
      </c>
      <c r="B4" s="187"/>
      <c r="C4" s="187"/>
      <c r="D4" s="187"/>
      <c r="E4" s="187"/>
      <c r="F4" s="187"/>
    </row>
    <row r="5" spans="1:8" ht="28.5" customHeight="1">
      <c r="A5" s="187" t="s">
        <v>9</v>
      </c>
      <c r="B5" s="187"/>
      <c r="C5" s="187"/>
      <c r="D5" s="187"/>
      <c r="E5" s="187"/>
      <c r="F5" s="187"/>
    </row>
    <row r="6" spans="1:8" ht="28.5" customHeight="1">
      <c r="A6" s="187" t="s">
        <v>10</v>
      </c>
      <c r="B6" s="187"/>
      <c r="C6" s="187"/>
      <c r="D6" s="187"/>
      <c r="E6" s="187"/>
      <c r="F6" s="187"/>
    </row>
    <row r="7" spans="1:8" ht="27.6" customHeight="1">
      <c r="A7" s="187" t="s">
        <v>173</v>
      </c>
      <c r="B7" s="187"/>
      <c r="C7" s="187"/>
      <c r="D7" s="187"/>
      <c r="E7" s="187"/>
      <c r="F7" s="187"/>
      <c r="H7" s="55"/>
    </row>
    <row r="8" spans="1:8">
      <c r="A8" s="187" t="s">
        <v>11</v>
      </c>
      <c r="B8" s="187"/>
      <c r="C8" s="187"/>
      <c r="D8" s="187"/>
      <c r="E8" s="187"/>
      <c r="F8" s="187"/>
    </row>
    <row r="9" spans="1:8">
      <c r="A9" s="36"/>
      <c r="B9" s="36"/>
      <c r="C9" s="36"/>
      <c r="D9" s="36"/>
      <c r="E9" s="165"/>
      <c r="F9" s="165"/>
    </row>
    <row r="10" spans="1:8" ht="30.75" customHeight="1">
      <c r="A10" s="36" t="s">
        <v>83</v>
      </c>
      <c r="B10" s="36" t="s">
        <v>84</v>
      </c>
      <c r="C10" s="36" t="s">
        <v>85</v>
      </c>
      <c r="D10" s="36" t="s">
        <v>86</v>
      </c>
      <c r="E10" s="165" t="s">
        <v>87</v>
      </c>
      <c r="F10" s="165" t="s">
        <v>88</v>
      </c>
    </row>
    <row r="11" spans="1:8">
      <c r="A11" s="4" t="s">
        <v>180</v>
      </c>
      <c r="B11" s="139" t="s">
        <v>23</v>
      </c>
    </row>
    <row r="12" spans="1:8">
      <c r="B12" s="7"/>
    </row>
    <row r="13" spans="1:8" ht="58.5" customHeight="1">
      <c r="A13" s="27" t="s">
        <v>181</v>
      </c>
      <c r="B13" s="4" t="s">
        <v>186</v>
      </c>
      <c r="C13" s="1"/>
      <c r="D13" s="21"/>
      <c r="F13" s="34">
        <f t="shared" ref="F13:F25" si="0">ROUND(D13*E13,2)</f>
        <v>0</v>
      </c>
    </row>
    <row r="14" spans="1:8">
      <c r="A14" s="25"/>
      <c r="C14" s="1" t="s">
        <v>13</v>
      </c>
      <c r="D14" s="34">
        <v>20</v>
      </c>
      <c r="E14" s="167">
        <v>0</v>
      </c>
      <c r="F14" s="34">
        <f>D14*E14</f>
        <v>0</v>
      </c>
    </row>
    <row r="15" spans="1:8">
      <c r="A15" s="25"/>
      <c r="C15" s="1"/>
      <c r="D15" s="21"/>
      <c r="F15" s="34">
        <f t="shared" si="0"/>
        <v>0</v>
      </c>
    </row>
    <row r="16" spans="1:8" ht="55.5" customHeight="1">
      <c r="A16" s="27" t="s">
        <v>182</v>
      </c>
      <c r="B16" s="4" t="s">
        <v>187</v>
      </c>
      <c r="C16" s="1"/>
      <c r="D16" s="21"/>
      <c r="F16" s="34">
        <f t="shared" si="0"/>
        <v>0</v>
      </c>
    </row>
    <row r="17" spans="1:6">
      <c r="A17" s="25"/>
      <c r="C17" s="1" t="s">
        <v>8</v>
      </c>
      <c r="D17" s="34">
        <v>1</v>
      </c>
      <c r="E17" s="167">
        <v>0</v>
      </c>
      <c r="F17" s="34">
        <f>D17*E17</f>
        <v>0</v>
      </c>
    </row>
    <row r="18" spans="1:6">
      <c r="A18" s="25"/>
      <c r="C18" s="1"/>
      <c r="D18" s="21"/>
      <c r="F18" s="34">
        <f t="shared" si="0"/>
        <v>0</v>
      </c>
    </row>
    <row r="19" spans="1:6" ht="45.75" customHeight="1">
      <c r="A19" s="27" t="s">
        <v>183</v>
      </c>
      <c r="B19" s="4" t="s">
        <v>90</v>
      </c>
      <c r="C19" s="21"/>
      <c r="D19" s="21"/>
      <c r="F19" s="34">
        <f t="shared" si="0"/>
        <v>0</v>
      </c>
    </row>
    <row r="20" spans="1:6">
      <c r="A20" s="25"/>
      <c r="B20" s="4" t="s">
        <v>12</v>
      </c>
      <c r="C20" s="1" t="s">
        <v>8</v>
      </c>
      <c r="D20" s="34">
        <v>1</v>
      </c>
      <c r="E20" s="167">
        <v>0</v>
      </c>
      <c r="F20" s="34">
        <f>D20*E20</f>
        <v>0</v>
      </c>
    </row>
    <row r="21" spans="1:6">
      <c r="A21" s="25"/>
      <c r="B21" s="4" t="s">
        <v>172</v>
      </c>
      <c r="C21" s="1" t="s">
        <v>8</v>
      </c>
      <c r="D21" s="34">
        <v>1</v>
      </c>
      <c r="E21" s="167">
        <v>0</v>
      </c>
      <c r="F21" s="34">
        <f>D21*E21</f>
        <v>0</v>
      </c>
    </row>
    <row r="22" spans="1:6">
      <c r="A22" s="25"/>
      <c r="C22" s="21"/>
      <c r="D22" s="21"/>
      <c r="F22" s="34">
        <f t="shared" si="0"/>
        <v>0</v>
      </c>
    </row>
    <row r="23" spans="1:6" ht="42.75" customHeight="1">
      <c r="A23" s="27" t="s">
        <v>184</v>
      </c>
      <c r="B23" s="4" t="s">
        <v>188</v>
      </c>
      <c r="C23" s="21"/>
      <c r="D23" s="21"/>
      <c r="F23" s="34">
        <f t="shared" si="0"/>
        <v>0</v>
      </c>
    </row>
    <row r="24" spans="1:6">
      <c r="A24" s="25"/>
      <c r="B24" s="52"/>
      <c r="C24" s="1" t="s">
        <v>18</v>
      </c>
      <c r="D24" s="34">
        <v>1</v>
      </c>
      <c r="E24" s="167">
        <v>0</v>
      </c>
      <c r="F24" s="34">
        <f>D24*E24</f>
        <v>0</v>
      </c>
    </row>
    <row r="25" spans="1:6">
      <c r="A25" s="25"/>
      <c r="C25" s="1"/>
      <c r="D25" s="34"/>
      <c r="F25" s="34">
        <f t="shared" si="0"/>
        <v>0</v>
      </c>
    </row>
    <row r="26" spans="1:6" ht="75.75" customHeight="1">
      <c r="A26" s="27" t="s">
        <v>185</v>
      </c>
      <c r="B26" s="4" t="s">
        <v>212</v>
      </c>
      <c r="C26" s="1"/>
      <c r="D26" s="34"/>
      <c r="F26" s="34">
        <f>ROUND(D26*E27,2)</f>
        <v>0</v>
      </c>
    </row>
    <row r="27" spans="1:6">
      <c r="A27" s="25"/>
      <c r="C27" s="1" t="s">
        <v>8</v>
      </c>
      <c r="D27" s="34">
        <v>1</v>
      </c>
      <c r="E27" s="167">
        <v>0</v>
      </c>
      <c r="F27" s="34">
        <f>D27*E27</f>
        <v>0</v>
      </c>
    </row>
    <row r="28" spans="1:6">
      <c r="A28" s="22" t="s">
        <v>7</v>
      </c>
      <c r="B28" s="42"/>
      <c r="C28" s="1"/>
      <c r="D28" s="43"/>
      <c r="E28" s="169"/>
      <c r="F28" s="43"/>
    </row>
    <row r="29" spans="1:6" ht="25.5" customHeight="1">
      <c r="A29" s="19" t="s">
        <v>179</v>
      </c>
      <c r="B29" s="156" t="s">
        <v>24</v>
      </c>
      <c r="C29" s="18"/>
      <c r="D29" s="20"/>
      <c r="E29" s="168"/>
      <c r="F29" s="20">
        <f>SUM(F14:F27)</f>
        <v>0</v>
      </c>
    </row>
  </sheetData>
  <mergeCells count="6">
    <mergeCell ref="A8:F8"/>
    <mergeCell ref="A3:F3"/>
    <mergeCell ref="A4:F4"/>
    <mergeCell ref="A5:F5"/>
    <mergeCell ref="A6:F6"/>
    <mergeCell ref="A7:F7"/>
  </mergeCells>
  <phoneticPr fontId="2" type="noConversion"/>
  <pageMargins left="0.70866141732283472" right="0.70866141732283472" top="0.94488188976377963" bottom="0.74803149606299213" header="0.31496062992125984" footer="0.31496062992125984"/>
  <pageSetup paperSize="9" orientation="portrait" r:id="rId1"/>
  <headerFooter>
    <oddHeader>&amp;L&amp;"-,Regular"MAPA:  
TVRTKA &amp;CPROJEKT OBNOVE KONTRUKCIJE ZGRADE Petrinjska 26a, Zagreb   
QUADRACON d.o.o, Vinogradi 27a Zagreb, TD : 5/21 -REV 1/ studeni 2022.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76"/>
  <sheetViews>
    <sheetView showZeros="0" view="pageBreakPreview" topLeftCell="A55" zoomScaleNormal="100" zoomScaleSheetLayoutView="100" workbookViewId="0">
      <selection activeCell="D67" sqref="D67"/>
    </sheetView>
  </sheetViews>
  <sheetFormatPr defaultColWidth="9.125" defaultRowHeight="13.8"/>
  <cols>
    <col min="1" max="1" width="7.25" style="4" customWidth="1"/>
    <col min="2" max="2" width="40.75" style="4" customWidth="1"/>
    <col min="3" max="3" width="7.25" style="1" customWidth="1"/>
    <col min="4" max="4" width="9.25" style="34" customWidth="1"/>
    <col min="5" max="5" width="10.75" style="3" customWidth="1"/>
    <col min="6" max="6" width="17.875" style="34" customWidth="1"/>
    <col min="7" max="16384" width="9.125" style="4"/>
  </cols>
  <sheetData>
    <row r="2" spans="1:8">
      <c r="A2" s="4" t="s">
        <v>189</v>
      </c>
      <c r="B2" s="139" t="s">
        <v>28</v>
      </c>
    </row>
    <row r="4" spans="1:8">
      <c r="A4" s="31" t="s">
        <v>19</v>
      </c>
      <c r="B4" s="23"/>
      <c r="C4" s="41"/>
      <c r="D4" s="44"/>
      <c r="E4" s="163"/>
      <c r="F4" s="44"/>
    </row>
    <row r="5" spans="1:8">
      <c r="A5" s="45"/>
      <c r="B5" s="23"/>
      <c r="C5" s="41"/>
      <c r="D5" s="44"/>
      <c r="E5" s="163"/>
      <c r="F5" s="44"/>
    </row>
    <row r="6" spans="1:8">
      <c r="A6" s="187" t="s">
        <v>377</v>
      </c>
      <c r="B6" s="187"/>
      <c r="C6" s="187"/>
      <c r="D6" s="187"/>
      <c r="E6" s="187"/>
      <c r="F6" s="187"/>
      <c r="H6" s="46"/>
    </row>
    <row r="7" spans="1:8">
      <c r="A7" s="187"/>
      <c r="B7" s="187"/>
      <c r="C7" s="187"/>
      <c r="D7" s="187"/>
      <c r="E7" s="187"/>
      <c r="F7" s="187"/>
    </row>
    <row r="8" spans="1:8">
      <c r="A8" s="28"/>
      <c r="B8" s="28"/>
      <c r="C8" s="33"/>
      <c r="E8" s="164"/>
      <c r="F8" s="164"/>
    </row>
    <row r="9" spans="1:8">
      <c r="A9" s="187" t="s">
        <v>0</v>
      </c>
      <c r="B9" s="187"/>
      <c r="C9" s="187"/>
      <c r="D9" s="187"/>
      <c r="E9" s="187"/>
      <c r="F9" s="187"/>
    </row>
    <row r="10" spans="1:8">
      <c r="A10" s="188" t="s">
        <v>1</v>
      </c>
      <c r="B10" s="188"/>
      <c r="C10" s="188"/>
      <c r="D10" s="188"/>
      <c r="E10" s="188"/>
      <c r="F10" s="188"/>
    </row>
    <row r="11" spans="1:8">
      <c r="A11" s="188" t="s">
        <v>2</v>
      </c>
      <c r="B11" s="188"/>
      <c r="C11" s="188"/>
      <c r="D11" s="188"/>
      <c r="E11" s="188"/>
      <c r="F11" s="188"/>
    </row>
    <row r="12" spans="1:8">
      <c r="A12" s="188" t="s">
        <v>3</v>
      </c>
      <c r="B12" s="188"/>
      <c r="C12" s="188"/>
      <c r="D12" s="188"/>
      <c r="E12" s="188"/>
      <c r="F12" s="188"/>
    </row>
    <row r="13" spans="1:8">
      <c r="A13" s="188" t="s">
        <v>4</v>
      </c>
      <c r="B13" s="188"/>
      <c r="C13" s="188"/>
      <c r="D13" s="188"/>
      <c r="E13" s="188"/>
      <c r="F13" s="188"/>
    </row>
    <row r="14" spans="1:8">
      <c r="A14" s="187" t="s">
        <v>5</v>
      </c>
      <c r="B14" s="187"/>
      <c r="C14" s="187"/>
      <c r="D14" s="187"/>
      <c r="E14" s="187"/>
      <c r="F14" s="187"/>
    </row>
    <row r="15" spans="1:8">
      <c r="A15" s="187" t="s">
        <v>25</v>
      </c>
      <c r="B15" s="187"/>
      <c r="C15" s="187"/>
      <c r="D15" s="187"/>
      <c r="E15" s="187"/>
      <c r="F15" s="187"/>
    </row>
    <row r="16" spans="1:8">
      <c r="A16" s="188" t="s">
        <v>26</v>
      </c>
      <c r="B16" s="188"/>
      <c r="C16" s="188"/>
      <c r="D16" s="188"/>
      <c r="E16" s="188"/>
      <c r="F16" s="188"/>
    </row>
    <row r="17" spans="1:9">
      <c r="A17" s="28"/>
      <c r="B17" s="28"/>
      <c r="C17" s="33"/>
      <c r="E17" s="164"/>
      <c r="F17" s="164"/>
    </row>
    <row r="19" spans="1:9" ht="28.5" customHeight="1">
      <c r="A19" s="187" t="s">
        <v>27</v>
      </c>
      <c r="B19" s="187"/>
      <c r="C19" s="187"/>
      <c r="D19" s="187"/>
      <c r="E19" s="187"/>
      <c r="F19" s="187"/>
    </row>
    <row r="21" spans="1:9" ht="28.5" customHeight="1">
      <c r="A21" s="36" t="s">
        <v>83</v>
      </c>
      <c r="B21" s="36" t="s">
        <v>84</v>
      </c>
      <c r="C21" s="36" t="s">
        <v>85</v>
      </c>
      <c r="D21" s="36" t="s">
        <v>86</v>
      </c>
      <c r="E21" s="165" t="s">
        <v>87</v>
      </c>
      <c r="F21" s="165" t="s">
        <v>88</v>
      </c>
    </row>
    <row r="23" spans="1:9">
      <c r="A23" s="4" t="s">
        <v>189</v>
      </c>
      <c r="B23" s="158" t="s">
        <v>92</v>
      </c>
    </row>
    <row r="24" spans="1:9">
      <c r="D24" s="48"/>
      <c r="E24" s="38"/>
    </row>
    <row r="25" spans="1:9" ht="56.25" customHeight="1">
      <c r="A25" s="27" t="s">
        <v>190</v>
      </c>
      <c r="B25" s="4" t="s">
        <v>198</v>
      </c>
      <c r="C25" s="4"/>
      <c r="D25" s="47"/>
      <c r="F25" s="34">
        <f>ROUND(D25*E25,2)</f>
        <v>0</v>
      </c>
      <c r="I25" s="55"/>
    </row>
    <row r="26" spans="1:9">
      <c r="C26" s="1" t="s">
        <v>13</v>
      </c>
      <c r="D26" s="34">
        <v>14</v>
      </c>
      <c r="E26" s="167">
        <v>0</v>
      </c>
      <c r="F26" s="34">
        <f>D26*E26</f>
        <v>0</v>
      </c>
    </row>
    <row r="28" spans="1:9" ht="59.25" customHeight="1">
      <c r="A28" s="27" t="s">
        <v>191</v>
      </c>
      <c r="B28" s="4" t="s">
        <v>199</v>
      </c>
      <c r="C28" s="4"/>
      <c r="D28" s="47"/>
      <c r="F28" s="34">
        <f>ROUND(D28*E28,2)</f>
        <v>0</v>
      </c>
      <c r="I28" s="55"/>
    </row>
    <row r="29" spans="1:9" ht="59.25" customHeight="1">
      <c r="A29" s="27"/>
      <c r="B29" s="4" t="s">
        <v>378</v>
      </c>
      <c r="C29" s="4"/>
      <c r="D29" s="47"/>
      <c r="I29" s="55"/>
    </row>
    <row r="30" spans="1:9">
      <c r="A30" s="27"/>
      <c r="B30" s="36"/>
      <c r="C30" s="33" t="s">
        <v>16</v>
      </c>
      <c r="D30" s="37">
        <v>250</v>
      </c>
      <c r="E30" s="167"/>
      <c r="F30" s="34">
        <f>D30*E30</f>
        <v>0</v>
      </c>
    </row>
    <row r="31" spans="1:9">
      <c r="A31" s="27"/>
      <c r="B31" s="36"/>
      <c r="C31" s="33"/>
      <c r="D31" s="37"/>
      <c r="E31" s="38"/>
    </row>
    <row r="32" spans="1:9" ht="30" customHeight="1">
      <c r="A32" s="27" t="s">
        <v>192</v>
      </c>
      <c r="B32" s="4" t="s">
        <v>200</v>
      </c>
      <c r="C32" s="4"/>
      <c r="D32" s="47"/>
      <c r="F32" s="34">
        <f>ROUND(D32*E32,2)</f>
        <v>0</v>
      </c>
    </row>
    <row r="33" spans="1:9">
      <c r="A33" s="27"/>
      <c r="C33" s="1" t="s">
        <v>16</v>
      </c>
      <c r="D33" s="34">
        <v>65</v>
      </c>
      <c r="E33" s="167">
        <v>0</v>
      </c>
      <c r="F33" s="34">
        <f>D33*E33</f>
        <v>0</v>
      </c>
    </row>
    <row r="34" spans="1:9">
      <c r="A34" s="27"/>
      <c r="B34" s="36"/>
      <c r="C34" s="33"/>
      <c r="D34" s="37"/>
      <c r="E34" s="38"/>
    </row>
    <row r="35" spans="1:9" ht="58.5" customHeight="1">
      <c r="A35" s="27" t="s">
        <v>193</v>
      </c>
      <c r="B35" s="36" t="s">
        <v>408</v>
      </c>
      <c r="C35" s="33"/>
      <c r="D35" s="37"/>
      <c r="E35" s="38"/>
    </row>
    <row r="36" spans="1:9" ht="57" customHeight="1">
      <c r="A36" s="27"/>
      <c r="B36" s="36" t="s">
        <v>201</v>
      </c>
      <c r="E36" s="167"/>
      <c r="F36" s="34">
        <f>ROUND(D36*E36,2)</f>
        <v>0</v>
      </c>
    </row>
    <row r="37" spans="1:9" ht="43.5" customHeight="1">
      <c r="A37" s="27"/>
      <c r="B37" s="4" t="s">
        <v>202</v>
      </c>
      <c r="E37" s="38"/>
    </row>
    <row r="38" spans="1:9" ht="42.75" customHeight="1">
      <c r="B38" s="4" t="s">
        <v>202</v>
      </c>
    </row>
    <row r="39" spans="1:9" ht="15" customHeight="1">
      <c r="C39" s="1" t="s">
        <v>16</v>
      </c>
      <c r="D39" s="34">
        <v>55</v>
      </c>
      <c r="F39" s="34">
        <f>D39*E39</f>
        <v>0</v>
      </c>
    </row>
    <row r="40" spans="1:9" ht="15.75" customHeight="1"/>
    <row r="41" spans="1:9" ht="40.5" customHeight="1">
      <c r="A41" s="27" t="s">
        <v>194</v>
      </c>
      <c r="B41" s="36" t="s">
        <v>203</v>
      </c>
      <c r="C41" s="4"/>
      <c r="D41" s="47"/>
      <c r="F41" s="34">
        <f>ROUND(D41*E41,2)</f>
        <v>0</v>
      </c>
    </row>
    <row r="42" spans="1:9" ht="32.25" customHeight="1">
      <c r="A42" s="27"/>
      <c r="B42" s="36" t="s">
        <v>409</v>
      </c>
      <c r="C42" s="4"/>
      <c r="D42" s="47"/>
    </row>
    <row r="43" spans="1:9">
      <c r="B43" s="4" t="s">
        <v>204</v>
      </c>
      <c r="C43" s="1" t="s">
        <v>410</v>
      </c>
      <c r="D43" s="34">
        <v>1</v>
      </c>
      <c r="E43" s="167"/>
      <c r="F43" s="34">
        <f>D43*E43</f>
        <v>0</v>
      </c>
    </row>
    <row r="44" spans="1:9">
      <c r="E44" s="38"/>
    </row>
    <row r="45" spans="1:9" ht="40.5" customHeight="1">
      <c r="A45" s="27" t="s">
        <v>195</v>
      </c>
      <c r="B45" s="4" t="s">
        <v>411</v>
      </c>
      <c r="C45" s="4"/>
      <c r="D45" s="47"/>
      <c r="F45" s="34">
        <f>ROUND(D45*E45,2)</f>
        <v>0</v>
      </c>
      <c r="I45" s="55"/>
    </row>
    <row r="46" spans="1:9" ht="40.5" customHeight="1">
      <c r="A46" s="27"/>
      <c r="B46" s="4" t="s">
        <v>205</v>
      </c>
      <c r="C46" s="4"/>
      <c r="D46" s="47"/>
      <c r="I46" s="55"/>
    </row>
    <row r="47" spans="1:9" ht="28.5" customHeight="1">
      <c r="A47" s="27"/>
      <c r="B47" s="4" t="s">
        <v>206</v>
      </c>
      <c r="C47" s="4"/>
      <c r="D47" s="47"/>
      <c r="I47" s="55"/>
    </row>
    <row r="48" spans="1:9">
      <c r="C48" s="1" t="s">
        <v>16</v>
      </c>
      <c r="D48" s="34">
        <v>280</v>
      </c>
      <c r="E48" s="167"/>
      <c r="F48" s="34">
        <f>D48*E48</f>
        <v>0</v>
      </c>
    </row>
    <row r="49" spans="1:6">
      <c r="D49" s="48"/>
      <c r="E49" s="38"/>
    </row>
    <row r="50" spans="1:6" ht="68.25" customHeight="1">
      <c r="A50" s="27" t="s">
        <v>196</v>
      </c>
      <c r="B50" s="4" t="s">
        <v>379</v>
      </c>
      <c r="C50" s="4"/>
      <c r="D50" s="47"/>
      <c r="F50" s="34">
        <f>ROUND(D50*E50,2)</f>
        <v>0</v>
      </c>
    </row>
    <row r="51" spans="1:6" ht="90.75" customHeight="1">
      <c r="A51" s="27"/>
      <c r="B51" s="4" t="s">
        <v>207</v>
      </c>
      <c r="C51" s="4"/>
      <c r="D51" s="47"/>
    </row>
    <row r="52" spans="1:6">
      <c r="C52" s="1" t="s">
        <v>16</v>
      </c>
      <c r="D52" s="34">
        <v>400</v>
      </c>
      <c r="E52" s="167"/>
      <c r="F52" s="34">
        <f>D52*E52</f>
        <v>0</v>
      </c>
    </row>
    <row r="53" spans="1:6">
      <c r="E53" s="167"/>
    </row>
    <row r="54" spans="1:6" ht="71.25" customHeight="1">
      <c r="A54" s="146" t="s">
        <v>412</v>
      </c>
      <c r="B54" s="4" t="s">
        <v>413</v>
      </c>
      <c r="E54" s="167"/>
    </row>
    <row r="55" spans="1:6">
      <c r="A55" s="146"/>
      <c r="C55" s="1" t="s">
        <v>16</v>
      </c>
      <c r="D55" s="34">
        <v>160</v>
      </c>
      <c r="E55" s="167"/>
      <c r="F55" s="34">
        <f>D55*E55</f>
        <v>0</v>
      </c>
    </row>
    <row r="57" spans="1:6" s="21" customFormat="1" ht="138.75" customHeight="1">
      <c r="A57" s="27" t="s">
        <v>197</v>
      </c>
      <c r="B57" s="4" t="s">
        <v>380</v>
      </c>
      <c r="C57" s="1"/>
      <c r="D57" s="34"/>
      <c r="E57" s="166"/>
      <c r="F57" s="34">
        <f t="shared" ref="F57:F67" si="0">ROUND(D57*E57,2)</f>
        <v>0</v>
      </c>
    </row>
    <row r="58" spans="1:6" s="21" customFormat="1" ht="14.25" customHeight="1">
      <c r="A58" s="27"/>
      <c r="B58" s="4" t="s">
        <v>208</v>
      </c>
      <c r="C58" s="1" t="s">
        <v>6</v>
      </c>
      <c r="D58" s="34">
        <v>50</v>
      </c>
      <c r="E58" s="166"/>
      <c r="F58" s="34">
        <f>D58*E58</f>
        <v>0</v>
      </c>
    </row>
    <row r="59" spans="1:6" s="21" customFormat="1" ht="12" customHeight="1">
      <c r="A59" s="27"/>
      <c r="B59" s="4" t="s">
        <v>174</v>
      </c>
      <c r="C59" s="1" t="s">
        <v>6</v>
      </c>
      <c r="D59" s="34">
        <v>50</v>
      </c>
      <c r="E59" s="166"/>
      <c r="F59" s="34">
        <f t="shared" ref="F59:F60" si="1">D59*E59</f>
        <v>0</v>
      </c>
    </row>
    <row r="60" spans="1:6" s="21" customFormat="1" ht="13.5" customHeight="1">
      <c r="A60" s="27"/>
      <c r="B60" s="4" t="s">
        <v>175</v>
      </c>
      <c r="C60" s="1" t="s">
        <v>6</v>
      </c>
      <c r="D60" s="34">
        <v>50</v>
      </c>
      <c r="E60" s="166"/>
      <c r="F60" s="34">
        <f t="shared" si="1"/>
        <v>0</v>
      </c>
    </row>
    <row r="61" spans="1:6">
      <c r="A61" s="22"/>
      <c r="B61" s="42"/>
      <c r="E61" s="43"/>
      <c r="F61" s="34">
        <f t="shared" si="0"/>
        <v>0</v>
      </c>
    </row>
    <row r="62" spans="1:6" ht="40.5" customHeight="1">
      <c r="A62" s="27" t="s">
        <v>414</v>
      </c>
      <c r="B62" s="4" t="s">
        <v>209</v>
      </c>
      <c r="F62" s="34">
        <f t="shared" si="0"/>
        <v>0</v>
      </c>
    </row>
    <row r="63" spans="1:6" ht="27" customHeight="1">
      <c r="A63" s="27"/>
      <c r="B63" s="4" t="s">
        <v>210</v>
      </c>
    </row>
    <row r="64" spans="1:6" ht="30" customHeight="1">
      <c r="A64" s="27"/>
      <c r="B64" s="4" t="s">
        <v>381</v>
      </c>
    </row>
    <row r="65" spans="1:6" ht="30" customHeight="1">
      <c r="A65" s="27"/>
      <c r="B65" s="4" t="s">
        <v>416</v>
      </c>
    </row>
    <row r="66" spans="1:6">
      <c r="C66" s="1" t="s">
        <v>17</v>
      </c>
      <c r="D66" s="34">
        <v>54</v>
      </c>
      <c r="E66" s="167"/>
      <c r="F66" s="34">
        <f>D66*E66</f>
        <v>0</v>
      </c>
    </row>
    <row r="67" spans="1:6">
      <c r="F67" s="34">
        <f t="shared" si="0"/>
        <v>0</v>
      </c>
    </row>
    <row r="68" spans="1:6" ht="27.6">
      <c r="A68" s="147" t="s">
        <v>415</v>
      </c>
      <c r="B68" s="42" t="s">
        <v>417</v>
      </c>
      <c r="D68" s="43"/>
      <c r="E68" s="43"/>
      <c r="F68" s="43"/>
    </row>
    <row r="69" spans="1:6" ht="30" customHeight="1">
      <c r="A69" s="147"/>
      <c r="B69" s="42" t="s">
        <v>382</v>
      </c>
      <c r="D69" s="43"/>
      <c r="E69" s="43"/>
      <c r="F69" s="43"/>
    </row>
    <row r="70" spans="1:6">
      <c r="A70" s="147"/>
      <c r="B70" s="42"/>
      <c r="C70" s="1" t="s">
        <v>16</v>
      </c>
      <c r="D70" s="43">
        <v>44.35</v>
      </c>
      <c r="E70" s="43">
        <v>0</v>
      </c>
      <c r="F70" s="34">
        <f>D70*E70</f>
        <v>0</v>
      </c>
    </row>
    <row r="72" spans="1:6" ht="27.6">
      <c r="A72" s="147" t="s">
        <v>479</v>
      </c>
      <c r="B72" s="42" t="s">
        <v>480</v>
      </c>
      <c r="D72" s="43"/>
      <c r="E72" s="43"/>
      <c r="F72" s="43"/>
    </row>
    <row r="73" spans="1:6" ht="15" customHeight="1">
      <c r="A73" s="147"/>
      <c r="B73" s="42"/>
      <c r="D73" s="43"/>
      <c r="E73" s="43"/>
      <c r="F73" s="43"/>
    </row>
    <row r="74" spans="1:6">
      <c r="A74" s="147"/>
      <c r="B74" s="42"/>
      <c r="C74" s="1" t="s">
        <v>18</v>
      </c>
      <c r="D74" s="43">
        <v>36</v>
      </c>
      <c r="E74" s="43">
        <v>0</v>
      </c>
      <c r="F74" s="34">
        <f>D74*E74</f>
        <v>0</v>
      </c>
    </row>
    <row r="75" spans="1:6">
      <c r="A75" s="147"/>
      <c r="B75" s="42"/>
      <c r="D75" s="43"/>
      <c r="E75" s="43"/>
      <c r="F75" s="43"/>
    </row>
    <row r="76" spans="1:6" ht="20.25" customHeight="1">
      <c r="A76" s="17" t="s">
        <v>211</v>
      </c>
      <c r="B76" s="156" t="s">
        <v>91</v>
      </c>
      <c r="C76" s="18"/>
      <c r="D76" s="20"/>
      <c r="E76" s="20"/>
      <c r="F76" s="20">
        <f>SUM(F26:F74)</f>
        <v>0</v>
      </c>
    </row>
  </sheetData>
  <mergeCells count="10">
    <mergeCell ref="A6:F7"/>
    <mergeCell ref="A9:F9"/>
    <mergeCell ref="A10:F10"/>
    <mergeCell ref="A11:F11"/>
    <mergeCell ref="A12:F12"/>
    <mergeCell ref="A19:F19"/>
    <mergeCell ref="A13:F13"/>
    <mergeCell ref="A14:F14"/>
    <mergeCell ref="A15:F15"/>
    <mergeCell ref="A16:F16"/>
  </mergeCells>
  <pageMargins left="0.70866141732283472" right="0.70866141732283472" top="0.94488188976377963" bottom="0.74803149606299213" header="0.31496062992125984" footer="0.31496062992125984"/>
  <pageSetup paperSize="9" orientation="portrait" r:id="rId1"/>
  <headerFooter>
    <oddHeader>&amp;L&amp;"-,Regular"MAPA:  
TVRTKA &amp;CPROJEKT OBNOVE KONTRUKCIJE ZGRADE Petrinjska 26a, Zagreb   
QUADRACON d.o.o, Vinogradi 27a Zagreb, TD : 5/21 -REV 1/ studeni 2022.</oddHeader>
  </headerFooter>
  <rowBreaks count="2" manualBreakCount="2">
    <brk id="34" max="5" man="1"/>
    <brk id="5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42"/>
  <sheetViews>
    <sheetView showZeros="0" view="pageBreakPreview" topLeftCell="A43" zoomScaleNormal="100" zoomScaleSheetLayoutView="100" workbookViewId="0">
      <selection activeCell="D126" sqref="D126"/>
    </sheetView>
  </sheetViews>
  <sheetFormatPr defaultColWidth="10.25" defaultRowHeight="13.8"/>
  <cols>
    <col min="1" max="1" width="8.25" style="31" customWidth="1"/>
    <col min="2" max="2" width="45.75" style="28" customWidth="1"/>
    <col min="3" max="3" width="8.25" style="33" customWidth="1"/>
    <col min="4" max="4" width="10.375" style="25" customWidth="1"/>
    <col min="5" max="5" width="12" style="21" customWidth="1"/>
    <col min="6" max="6" width="14.25" style="21" customWidth="1"/>
    <col min="7" max="16384" width="10.25" style="21"/>
  </cols>
  <sheetData>
    <row r="2" spans="1:6">
      <c r="A2" s="31" t="s">
        <v>213</v>
      </c>
      <c r="B2" s="24" t="s">
        <v>214</v>
      </c>
    </row>
    <row r="3" spans="1:6">
      <c r="A3" s="40"/>
      <c r="B3" s="21"/>
      <c r="C3" s="21"/>
      <c r="E3" s="40"/>
      <c r="F3" s="40"/>
    </row>
    <row r="4" spans="1:6">
      <c r="A4" s="187"/>
      <c r="B4" s="187"/>
      <c r="C4" s="30"/>
      <c r="D4" s="30"/>
      <c r="E4" s="40"/>
      <c r="F4" s="40"/>
    </row>
    <row r="5" spans="1:6">
      <c r="A5" s="36"/>
      <c r="B5" s="36"/>
      <c r="C5" s="30"/>
      <c r="D5" s="30"/>
      <c r="E5" s="40"/>
      <c r="F5" s="40"/>
    </row>
    <row r="6" spans="1:6" ht="11.4" customHeight="1">
      <c r="A6" s="188" t="s">
        <v>215</v>
      </c>
      <c r="B6" s="188"/>
      <c r="C6" s="188"/>
      <c r="D6" s="188"/>
      <c r="E6" s="188"/>
      <c r="F6" s="188"/>
    </row>
    <row r="7" spans="1:6" ht="20.25" customHeight="1">
      <c r="A7" s="188"/>
      <c r="B7" s="188"/>
      <c r="C7" s="188"/>
      <c r="D7" s="188"/>
      <c r="E7" s="188"/>
      <c r="F7" s="188"/>
    </row>
    <row r="8" spans="1:6">
      <c r="A8" s="194" t="s">
        <v>216</v>
      </c>
      <c r="B8" s="194"/>
      <c r="C8" s="194"/>
      <c r="D8" s="194"/>
      <c r="E8" s="194"/>
      <c r="F8" s="194"/>
    </row>
    <row r="9" spans="1:6" ht="12.75" customHeight="1">
      <c r="A9" s="193" t="s">
        <v>217</v>
      </c>
      <c r="B9" s="193"/>
      <c r="C9" s="193"/>
      <c r="D9" s="193"/>
      <c r="E9" s="193"/>
      <c r="F9" s="193"/>
    </row>
    <row r="10" spans="1:6">
      <c r="A10" s="189" t="s">
        <v>218</v>
      </c>
      <c r="B10" s="189"/>
      <c r="C10" s="189"/>
      <c r="D10" s="189"/>
      <c r="E10" s="189"/>
      <c r="F10" s="155"/>
    </row>
    <row r="11" spans="1:6" ht="12.75" customHeight="1">
      <c r="A11" s="195" t="s">
        <v>219</v>
      </c>
      <c r="B11" s="195"/>
      <c r="C11" s="195"/>
      <c r="D11" s="195"/>
      <c r="E11" s="195"/>
      <c r="F11" s="155"/>
    </row>
    <row r="12" spans="1:6" ht="12.75" customHeight="1">
      <c r="A12" s="189" t="s">
        <v>220</v>
      </c>
      <c r="B12" s="189"/>
      <c r="C12" s="189"/>
      <c r="D12" s="189"/>
      <c r="E12" s="189"/>
      <c r="F12" s="189"/>
    </row>
    <row r="13" spans="1:6" ht="12.75" customHeight="1">
      <c r="A13" s="189" t="s">
        <v>221</v>
      </c>
      <c r="B13" s="189"/>
      <c r="C13" s="189"/>
      <c r="D13" s="189"/>
      <c r="E13" s="189"/>
      <c r="F13" s="189"/>
    </row>
    <row r="14" spans="1:6" ht="12.75" customHeight="1">
      <c r="A14" s="137"/>
      <c r="B14" s="137"/>
      <c r="C14" s="137"/>
      <c r="D14" s="137"/>
      <c r="E14" s="155"/>
      <c r="F14" s="155"/>
    </row>
    <row r="15" spans="1:6" ht="12.75" customHeight="1">
      <c r="A15" s="195" t="s">
        <v>222</v>
      </c>
      <c r="B15" s="195"/>
      <c r="C15" s="195"/>
      <c r="D15" s="195"/>
      <c r="E15" s="195"/>
      <c r="F15" s="195"/>
    </row>
    <row r="16" spans="1:6" ht="12.75" customHeight="1">
      <c r="A16" s="189" t="s">
        <v>223</v>
      </c>
      <c r="B16" s="189"/>
      <c r="C16" s="189"/>
      <c r="D16" s="189"/>
      <c r="E16" s="189"/>
      <c r="F16" s="189"/>
    </row>
    <row r="17" spans="1:6" ht="12.75" customHeight="1">
      <c r="A17" s="189" t="s">
        <v>224</v>
      </c>
      <c r="B17" s="189"/>
      <c r="C17" s="189"/>
      <c r="D17" s="189"/>
      <c r="E17" s="189"/>
      <c r="F17" s="189"/>
    </row>
    <row r="18" spans="1:6" ht="12.75" customHeight="1">
      <c r="A18" s="189" t="s">
        <v>225</v>
      </c>
      <c r="B18" s="189"/>
      <c r="C18" s="189"/>
      <c r="D18" s="189"/>
      <c r="E18" s="189"/>
      <c r="F18" s="189"/>
    </row>
    <row r="19" spans="1:6" ht="12.75" customHeight="1">
      <c r="A19" s="189" t="s">
        <v>226</v>
      </c>
      <c r="B19" s="189"/>
      <c r="C19" s="189"/>
      <c r="D19" s="189"/>
      <c r="E19" s="189"/>
      <c r="F19" s="189"/>
    </row>
    <row r="20" spans="1:6" ht="12.75" customHeight="1">
      <c r="A20" s="195" t="s">
        <v>227</v>
      </c>
      <c r="B20" s="195"/>
      <c r="C20" s="195"/>
      <c r="D20" s="195"/>
      <c r="E20" s="195"/>
      <c r="F20" s="195"/>
    </row>
    <row r="21" spans="1:6" ht="12.75" customHeight="1">
      <c r="A21" s="189" t="s">
        <v>228</v>
      </c>
      <c r="B21" s="189"/>
      <c r="C21" s="189"/>
      <c r="D21" s="189"/>
      <c r="E21" s="189"/>
      <c r="F21" s="189"/>
    </row>
    <row r="22" spans="1:6" ht="12.75" customHeight="1">
      <c r="A22" s="189" t="s">
        <v>229</v>
      </c>
      <c r="B22" s="189"/>
      <c r="C22" s="189"/>
      <c r="D22" s="189"/>
      <c r="E22" s="189"/>
      <c r="F22" s="189"/>
    </row>
    <row r="23" spans="1:6">
      <c r="A23" s="190"/>
      <c r="B23" s="190"/>
      <c r="C23" s="190"/>
      <c r="D23" s="190"/>
      <c r="E23" s="190"/>
      <c r="F23" s="190"/>
    </row>
    <row r="24" spans="1:6">
      <c r="A24" s="187" t="s">
        <v>230</v>
      </c>
      <c r="B24" s="187"/>
      <c r="C24" s="187"/>
      <c r="D24" s="187"/>
      <c r="E24" s="187"/>
      <c r="F24" s="187"/>
    </row>
    <row r="25" spans="1:6">
      <c r="A25" s="187"/>
      <c r="B25" s="187"/>
      <c r="C25" s="187"/>
      <c r="D25" s="187"/>
      <c r="E25" s="187"/>
      <c r="F25" s="187"/>
    </row>
    <row r="26" spans="1:6" ht="28.5" customHeight="1">
      <c r="A26" s="187"/>
      <c r="B26" s="187"/>
      <c r="C26" s="187"/>
      <c r="D26" s="187"/>
      <c r="E26" s="187"/>
      <c r="F26" s="187"/>
    </row>
    <row r="27" spans="1:6">
      <c r="A27" s="50"/>
      <c r="B27" s="36"/>
      <c r="C27" s="30"/>
      <c r="D27" s="30"/>
      <c r="E27" s="40"/>
      <c r="F27" s="40"/>
    </row>
    <row r="28" spans="1:6">
      <c r="A28" s="187" t="s">
        <v>231</v>
      </c>
      <c r="B28" s="187"/>
      <c r="C28" s="187"/>
      <c r="D28" s="187"/>
      <c r="E28" s="187"/>
      <c r="F28" s="187"/>
    </row>
    <row r="29" spans="1:6" ht="15.75" customHeight="1">
      <c r="A29" s="187"/>
      <c r="B29" s="187"/>
      <c r="C29" s="187"/>
      <c r="D29" s="187"/>
      <c r="E29" s="187"/>
      <c r="F29" s="187"/>
    </row>
    <row r="30" spans="1:6" ht="9.75" customHeight="1">
      <c r="A30" s="36"/>
      <c r="B30" s="36"/>
      <c r="C30" s="36"/>
      <c r="D30" s="36"/>
      <c r="E30" s="40"/>
      <c r="F30" s="40"/>
    </row>
    <row r="31" spans="1:6">
      <c r="A31" s="191" t="s">
        <v>232</v>
      </c>
      <c r="B31" s="191"/>
      <c r="C31" s="191"/>
      <c r="D31" s="191"/>
      <c r="E31" s="191"/>
      <c r="F31" s="191"/>
    </row>
    <row r="32" spans="1:6">
      <c r="A32" s="36"/>
      <c r="B32" s="36"/>
      <c r="C32" s="36"/>
      <c r="D32" s="36"/>
      <c r="E32" s="40"/>
      <c r="F32" s="40"/>
    </row>
    <row r="33" spans="1:6" ht="27.75" customHeight="1">
      <c r="A33" s="191" t="s">
        <v>233</v>
      </c>
      <c r="B33" s="191"/>
      <c r="C33" s="191"/>
      <c r="D33" s="191"/>
      <c r="E33" s="191"/>
      <c r="F33" s="191"/>
    </row>
    <row r="34" spans="1:6">
      <c r="A34" s="36"/>
      <c r="B34" s="36"/>
      <c r="C34" s="36"/>
      <c r="D34" s="36"/>
      <c r="E34" s="40"/>
      <c r="F34" s="40"/>
    </row>
    <row r="35" spans="1:6">
      <c r="A35" s="191" t="s">
        <v>234</v>
      </c>
      <c r="B35" s="191"/>
      <c r="C35" s="191"/>
      <c r="D35" s="191"/>
      <c r="E35" s="191"/>
      <c r="F35" s="191"/>
    </row>
    <row r="36" spans="1:6" ht="12.75" customHeight="1">
      <c r="A36" s="36"/>
      <c r="B36" s="36"/>
      <c r="C36" s="36"/>
      <c r="D36" s="36"/>
      <c r="E36" s="40"/>
      <c r="F36" s="40"/>
    </row>
    <row r="37" spans="1:6" ht="25.5" customHeight="1">
      <c r="A37" s="187" t="s">
        <v>235</v>
      </c>
      <c r="B37" s="187"/>
      <c r="C37" s="187"/>
      <c r="D37" s="187"/>
      <c r="E37" s="187"/>
      <c r="F37" s="187"/>
    </row>
    <row r="38" spans="1:6">
      <c r="A38" s="36"/>
      <c r="B38" s="36"/>
      <c r="C38" s="36"/>
      <c r="D38" s="36"/>
      <c r="E38" s="40"/>
      <c r="F38" s="40"/>
    </row>
    <row r="39" spans="1:6" ht="30" customHeight="1">
      <c r="A39" s="187" t="s">
        <v>236</v>
      </c>
      <c r="B39" s="187"/>
      <c r="C39" s="187"/>
      <c r="D39" s="187"/>
      <c r="E39" s="187"/>
      <c r="F39" s="187"/>
    </row>
    <row r="40" spans="1:6">
      <c r="A40" s="24"/>
      <c r="B40" s="24"/>
      <c r="C40" s="28"/>
      <c r="D40" s="28"/>
      <c r="E40" s="31"/>
      <c r="F40" s="31"/>
    </row>
    <row r="41" spans="1:6" ht="30" customHeight="1">
      <c r="A41" s="188" t="s">
        <v>237</v>
      </c>
      <c r="B41" s="188"/>
      <c r="C41" s="188"/>
      <c r="D41" s="188"/>
      <c r="E41" s="188"/>
      <c r="F41" s="188"/>
    </row>
    <row r="42" spans="1:6">
      <c r="A42" s="24"/>
      <c r="B42" s="24"/>
      <c r="C42" s="28"/>
      <c r="D42" s="28"/>
      <c r="E42" s="31"/>
      <c r="F42" s="31"/>
    </row>
    <row r="43" spans="1:6" ht="11.4" customHeight="1">
      <c r="A43" s="191" t="s">
        <v>238</v>
      </c>
      <c r="B43" s="191"/>
      <c r="C43" s="191"/>
      <c r="D43" s="191"/>
      <c r="E43" s="191"/>
      <c r="F43" s="191"/>
    </row>
    <row r="44" spans="1:6">
      <c r="A44" s="191"/>
      <c r="B44" s="191"/>
      <c r="C44" s="191"/>
      <c r="D44" s="191"/>
      <c r="E44" s="191"/>
      <c r="F44" s="191"/>
    </row>
    <row r="45" spans="1:6" ht="6.75" customHeight="1">
      <c r="A45" s="191"/>
      <c r="B45" s="191"/>
      <c r="C45" s="191"/>
      <c r="D45" s="191"/>
      <c r="E45" s="191"/>
      <c r="F45" s="191"/>
    </row>
    <row r="46" spans="1:6">
      <c r="A46" s="36"/>
      <c r="B46" s="36"/>
      <c r="C46" s="36"/>
      <c r="D46" s="36"/>
      <c r="E46" s="40"/>
      <c r="F46" s="40"/>
    </row>
    <row r="47" spans="1:6">
      <c r="A47" s="187"/>
      <c r="B47" s="187"/>
      <c r="C47" s="187"/>
      <c r="D47" s="187"/>
      <c r="E47" s="187"/>
      <c r="F47" s="187"/>
    </row>
    <row r="48" spans="1:6" ht="17.25" customHeight="1">
      <c r="A48" s="187"/>
      <c r="B48" s="187"/>
      <c r="C48" s="187"/>
      <c r="D48" s="187"/>
      <c r="E48" s="187"/>
      <c r="F48" s="187"/>
    </row>
    <row r="49" spans="1:8" ht="11.4" customHeight="1">
      <c r="A49" s="187"/>
      <c r="B49" s="187"/>
      <c r="C49" s="187"/>
      <c r="D49" s="187"/>
      <c r="E49" s="187"/>
      <c r="F49" s="187"/>
    </row>
    <row r="50" spans="1:8" ht="4.5" customHeight="1">
      <c r="A50" s="187"/>
      <c r="B50" s="187"/>
      <c r="C50" s="187"/>
      <c r="D50" s="187"/>
      <c r="E50" s="187"/>
      <c r="F50" s="187"/>
    </row>
    <row r="51" spans="1:8" ht="22.5" hidden="1" customHeight="1">
      <c r="A51" s="187"/>
      <c r="B51" s="187"/>
      <c r="C51" s="187"/>
      <c r="D51" s="187"/>
      <c r="E51" s="187"/>
      <c r="F51" s="187"/>
    </row>
    <row r="52" spans="1:8">
      <c r="A52" s="36"/>
      <c r="B52" s="36"/>
      <c r="C52" s="36"/>
      <c r="D52" s="36"/>
      <c r="E52" s="40"/>
      <c r="F52" s="40"/>
    </row>
    <row r="53" spans="1:8" ht="31.5" customHeight="1">
      <c r="A53" s="36" t="s">
        <v>83</v>
      </c>
      <c r="B53" s="36" t="s">
        <v>84</v>
      </c>
      <c r="C53" s="36" t="s">
        <v>85</v>
      </c>
      <c r="D53" s="36" t="s">
        <v>86</v>
      </c>
      <c r="E53" s="40" t="s">
        <v>87</v>
      </c>
      <c r="F53" s="40" t="s">
        <v>88</v>
      </c>
    </row>
    <row r="54" spans="1:8">
      <c r="A54" s="36"/>
      <c r="B54" s="36"/>
      <c r="C54" s="36"/>
      <c r="D54" s="36"/>
      <c r="E54" s="40"/>
      <c r="F54" s="40"/>
    </row>
    <row r="55" spans="1:8">
      <c r="A55" s="31" t="s">
        <v>239</v>
      </c>
      <c r="B55" s="159" t="s">
        <v>214</v>
      </c>
    </row>
    <row r="56" spans="1:8">
      <c r="A56" s="40"/>
      <c r="B56" s="21"/>
      <c r="C56" s="21"/>
      <c r="E56" s="40"/>
      <c r="F56" s="40"/>
    </row>
    <row r="57" spans="1:8" ht="81.75" customHeight="1">
      <c r="A57" s="27" t="s">
        <v>240</v>
      </c>
      <c r="B57" s="36" t="s">
        <v>248</v>
      </c>
      <c r="C57" s="36"/>
      <c r="D57" s="36"/>
      <c r="E57" s="40"/>
      <c r="F57" s="29">
        <f>ROUND(D57*E57,2)</f>
        <v>0</v>
      </c>
      <c r="H57" s="49"/>
    </row>
    <row r="58" spans="1:8" ht="58.5" customHeight="1">
      <c r="A58" s="27"/>
      <c r="B58" s="36" t="s">
        <v>249</v>
      </c>
      <c r="C58" s="36"/>
      <c r="D58" s="36"/>
      <c r="E58" s="40"/>
      <c r="F58" s="29"/>
      <c r="H58" s="49"/>
    </row>
    <row r="59" spans="1:8" ht="153.75" customHeight="1">
      <c r="A59" s="27"/>
      <c r="B59" s="36" t="s">
        <v>250</v>
      </c>
      <c r="C59" s="36"/>
      <c r="D59" s="36"/>
      <c r="E59" s="40"/>
      <c r="F59" s="29"/>
      <c r="H59" s="49"/>
    </row>
    <row r="60" spans="1:8" ht="15" customHeight="1">
      <c r="A60" s="36"/>
      <c r="B60" s="51"/>
      <c r="C60" s="36" t="s">
        <v>16</v>
      </c>
      <c r="D60" s="29">
        <v>165</v>
      </c>
      <c r="E60" s="170"/>
      <c r="F60" s="34">
        <f>D60*E60</f>
        <v>0</v>
      </c>
    </row>
    <row r="61" spans="1:8">
      <c r="A61" s="36"/>
      <c r="B61" s="51"/>
      <c r="C61" s="36"/>
      <c r="D61" s="29"/>
      <c r="E61" s="29"/>
      <c r="F61" s="29">
        <f>ROUND(D61*E61,2)</f>
        <v>0</v>
      </c>
    </row>
    <row r="62" spans="1:8" ht="53.25" customHeight="1">
      <c r="A62" s="27" t="s">
        <v>241</v>
      </c>
      <c r="B62" s="36" t="s">
        <v>418</v>
      </c>
      <c r="C62" s="36"/>
      <c r="D62" s="29"/>
      <c r="E62" s="29"/>
      <c r="F62" s="29">
        <f>ROUND(D62*E62,2)</f>
        <v>0</v>
      </c>
      <c r="H62" s="49"/>
    </row>
    <row r="63" spans="1:8" ht="13.5" customHeight="1">
      <c r="A63" s="27"/>
      <c r="B63" s="36" t="s">
        <v>251</v>
      </c>
      <c r="C63" s="36"/>
      <c r="D63" s="29"/>
      <c r="E63" s="29"/>
      <c r="F63" s="29"/>
      <c r="H63" s="49"/>
    </row>
    <row r="64" spans="1:8" ht="13.5" customHeight="1">
      <c r="A64" s="27"/>
      <c r="B64" s="36" t="s">
        <v>252</v>
      </c>
      <c r="C64" s="36"/>
      <c r="D64" s="29"/>
      <c r="E64" s="29"/>
      <c r="F64" s="29"/>
      <c r="H64" s="49"/>
    </row>
    <row r="65" spans="1:6">
      <c r="A65" s="36"/>
      <c r="B65" s="51"/>
      <c r="C65" s="36" t="s">
        <v>16</v>
      </c>
      <c r="D65" s="29">
        <v>290</v>
      </c>
      <c r="E65" s="170"/>
      <c r="F65" s="34">
        <f>D65*E65</f>
        <v>0</v>
      </c>
    </row>
    <row r="66" spans="1:6">
      <c r="A66" s="36"/>
      <c r="B66" s="51"/>
      <c r="C66" s="36"/>
      <c r="D66" s="29"/>
      <c r="E66" s="148"/>
      <c r="F66" s="29"/>
    </row>
    <row r="67" spans="1:6" ht="55.5" customHeight="1">
      <c r="A67" s="27" t="s">
        <v>242</v>
      </c>
      <c r="B67" s="36" t="s">
        <v>253</v>
      </c>
      <c r="C67" s="36"/>
      <c r="D67" s="29"/>
      <c r="E67" s="29"/>
      <c r="F67" s="29">
        <f>ROUND(D67*E67,2)</f>
        <v>0</v>
      </c>
    </row>
    <row r="68" spans="1:6" ht="12.75" customHeight="1">
      <c r="A68" s="27"/>
      <c r="B68" s="36" t="s">
        <v>419</v>
      </c>
      <c r="C68" s="36"/>
      <c r="D68" s="29"/>
      <c r="E68" s="29"/>
      <c r="F68" s="29"/>
    </row>
    <row r="69" spans="1:6">
      <c r="A69" s="36"/>
      <c r="B69" s="80" t="s">
        <v>383</v>
      </c>
      <c r="C69" s="36" t="s">
        <v>17</v>
      </c>
      <c r="D69" s="29">
        <v>16</v>
      </c>
      <c r="E69" s="170"/>
      <c r="F69" s="34">
        <f>D69*E69</f>
        <v>0</v>
      </c>
    </row>
    <row r="70" spans="1:6">
      <c r="A70" s="36"/>
      <c r="B70" s="51"/>
      <c r="C70" s="36"/>
      <c r="D70" s="29"/>
      <c r="E70" s="148"/>
      <c r="F70" s="29"/>
    </row>
    <row r="71" spans="1:6" ht="95.25" customHeight="1">
      <c r="A71" s="27" t="s">
        <v>244</v>
      </c>
      <c r="B71" s="53" t="s">
        <v>384</v>
      </c>
      <c r="C71" s="36"/>
      <c r="D71" s="29"/>
      <c r="E71" s="148"/>
      <c r="F71" s="29"/>
    </row>
    <row r="72" spans="1:6" ht="15" customHeight="1">
      <c r="A72" s="27"/>
      <c r="B72" s="53" t="s">
        <v>254</v>
      </c>
      <c r="C72" s="36" t="s">
        <v>16</v>
      </c>
      <c r="D72" s="29">
        <v>415</v>
      </c>
      <c r="E72" s="148"/>
      <c r="F72" s="29"/>
    </row>
    <row r="73" spans="1:6" ht="15" customHeight="1">
      <c r="A73" s="27"/>
      <c r="B73" s="53" t="s">
        <v>420</v>
      </c>
      <c r="C73" s="36" t="s">
        <v>16</v>
      </c>
      <c r="D73" s="29">
        <v>150</v>
      </c>
      <c r="E73" s="148"/>
      <c r="F73" s="29"/>
    </row>
    <row r="74" spans="1:6" ht="106.5" customHeight="1">
      <c r="A74" s="27" t="s">
        <v>243</v>
      </c>
      <c r="B74" s="53" t="s">
        <v>421</v>
      </c>
      <c r="C74" s="36" t="s">
        <v>14</v>
      </c>
      <c r="D74" s="29"/>
      <c r="E74" s="148"/>
      <c r="F74" s="29"/>
    </row>
    <row r="75" spans="1:6">
      <c r="A75" s="36"/>
      <c r="B75" s="53" t="s">
        <v>255</v>
      </c>
      <c r="C75" s="36" t="s">
        <v>16</v>
      </c>
      <c r="D75" s="29">
        <v>58</v>
      </c>
      <c r="E75" s="170"/>
      <c r="F75" s="34">
        <f>D75*E75</f>
        <v>0</v>
      </c>
    </row>
    <row r="76" spans="1:6">
      <c r="A76" s="36"/>
      <c r="B76" s="53" t="s">
        <v>422</v>
      </c>
      <c r="C76" s="36" t="s">
        <v>138</v>
      </c>
      <c r="D76" s="29">
        <v>16</v>
      </c>
      <c r="E76" s="170"/>
      <c r="F76" s="34">
        <f>D76*E76</f>
        <v>0</v>
      </c>
    </row>
    <row r="77" spans="1:6">
      <c r="A77" s="36"/>
      <c r="B77" s="53" t="s">
        <v>423</v>
      </c>
      <c r="C77" s="36" t="s">
        <v>138</v>
      </c>
      <c r="D77" s="29">
        <v>22</v>
      </c>
      <c r="E77" s="170"/>
      <c r="F77" s="34">
        <f>D77*E77</f>
        <v>0</v>
      </c>
    </row>
    <row r="78" spans="1:6">
      <c r="A78" s="36"/>
      <c r="B78" s="51"/>
      <c r="C78" s="36"/>
      <c r="D78" s="29"/>
      <c r="E78" s="148"/>
      <c r="F78" s="29"/>
    </row>
    <row r="79" spans="1:6" ht="57.75" customHeight="1">
      <c r="A79" s="27" t="s">
        <v>245</v>
      </c>
      <c r="B79" s="53" t="s">
        <v>385</v>
      </c>
      <c r="C79" s="36"/>
      <c r="D79" s="29"/>
      <c r="E79" s="148"/>
      <c r="F79" s="29" t="s">
        <v>386</v>
      </c>
    </row>
    <row r="80" spans="1:6">
      <c r="A80" s="36"/>
      <c r="B80" s="53" t="s">
        <v>256</v>
      </c>
      <c r="C80" s="36" t="s">
        <v>16</v>
      </c>
      <c r="D80" s="29">
        <v>58</v>
      </c>
      <c r="E80" s="148"/>
      <c r="F80" s="29"/>
    </row>
    <row r="81" spans="1:6">
      <c r="A81" s="36"/>
      <c r="B81" s="53"/>
      <c r="C81" s="36"/>
      <c r="D81" s="29"/>
      <c r="E81" s="148"/>
      <c r="F81" s="29"/>
    </row>
    <row r="82" spans="1:6" ht="98.25" customHeight="1">
      <c r="A82" s="27" t="s">
        <v>246</v>
      </c>
      <c r="B82" s="53" t="s">
        <v>387</v>
      </c>
      <c r="C82" s="36" t="s">
        <v>14</v>
      </c>
      <c r="D82" s="29"/>
      <c r="E82" s="148"/>
      <c r="F82" s="29"/>
    </row>
    <row r="83" spans="1:6">
      <c r="A83" s="36"/>
      <c r="B83" s="53" t="s">
        <v>388</v>
      </c>
      <c r="C83" s="36" t="s">
        <v>138</v>
      </c>
      <c r="D83" s="29">
        <v>860</v>
      </c>
      <c r="E83" s="170"/>
      <c r="F83" s="34">
        <f>D83*E83</f>
        <v>0</v>
      </c>
    </row>
    <row r="84" spans="1:6">
      <c r="A84" s="36"/>
      <c r="B84" s="53"/>
      <c r="C84" s="36"/>
      <c r="D84" s="29"/>
      <c r="E84" s="148"/>
      <c r="F84" s="29"/>
    </row>
    <row r="85" spans="1:6" ht="42" customHeight="1">
      <c r="A85" s="27" t="s">
        <v>257</v>
      </c>
      <c r="B85" s="53" t="s">
        <v>424</v>
      </c>
      <c r="C85" s="36"/>
      <c r="D85" s="29"/>
      <c r="E85" s="148"/>
      <c r="F85" s="29"/>
    </row>
    <row r="86" spans="1:6" ht="16.5" customHeight="1">
      <c r="A86" s="36"/>
      <c r="B86" s="53" t="s">
        <v>425</v>
      </c>
      <c r="C86" s="36"/>
      <c r="D86" s="29"/>
      <c r="E86" s="148"/>
      <c r="F86" s="29"/>
    </row>
    <row r="87" spans="1:6" ht="18" customHeight="1">
      <c r="A87" s="36"/>
      <c r="B87" s="53"/>
      <c r="C87" s="32" t="s">
        <v>426</v>
      </c>
      <c r="D87" s="29">
        <v>6</v>
      </c>
      <c r="E87" s="148"/>
      <c r="F87" s="34">
        <f>D87*E87</f>
        <v>0</v>
      </c>
    </row>
    <row r="88" spans="1:6">
      <c r="A88" s="36"/>
      <c r="B88" s="53"/>
      <c r="C88" s="36"/>
      <c r="D88" s="29"/>
      <c r="E88" s="148"/>
      <c r="F88" s="29"/>
    </row>
    <row r="89" spans="1:6" ht="70.5" customHeight="1">
      <c r="A89" s="138" t="s">
        <v>258</v>
      </c>
      <c r="B89" s="53" t="s">
        <v>427</v>
      </c>
      <c r="C89" s="36"/>
      <c r="D89" s="29"/>
      <c r="E89" s="148"/>
      <c r="F89" s="29"/>
    </row>
    <row r="90" spans="1:6">
      <c r="A90" s="36"/>
      <c r="B90" s="53"/>
      <c r="C90" s="36" t="s">
        <v>138</v>
      </c>
      <c r="D90" s="29">
        <v>17</v>
      </c>
      <c r="E90" s="148"/>
      <c r="F90" s="34">
        <f>D90*E90</f>
        <v>0</v>
      </c>
    </row>
    <row r="91" spans="1:6">
      <c r="A91" s="36"/>
      <c r="B91" s="53"/>
      <c r="C91" s="36"/>
      <c r="D91" s="29"/>
      <c r="E91" s="148"/>
      <c r="F91" s="29"/>
    </row>
    <row r="92" spans="1:6" ht="56.25" customHeight="1">
      <c r="A92" s="27" t="s">
        <v>259</v>
      </c>
      <c r="B92" s="53" t="s">
        <v>260</v>
      </c>
      <c r="C92" s="36"/>
      <c r="D92" s="29"/>
      <c r="E92" s="148"/>
      <c r="F92" s="29"/>
    </row>
    <row r="93" spans="1:6" ht="27.6">
      <c r="A93" s="36"/>
      <c r="B93" s="53" t="s">
        <v>261</v>
      </c>
      <c r="C93" s="36"/>
      <c r="D93" s="29"/>
      <c r="E93" s="148"/>
      <c r="F93" s="29"/>
    </row>
    <row r="94" spans="1:6">
      <c r="A94" s="36"/>
      <c r="B94" s="53"/>
      <c r="C94" s="36" t="s">
        <v>18</v>
      </c>
      <c r="D94" s="29">
        <v>80</v>
      </c>
      <c r="E94" s="148"/>
      <c r="F94" s="34">
        <f>D94*E94</f>
        <v>0</v>
      </c>
    </row>
    <row r="95" spans="1:6" ht="58.5" customHeight="1">
      <c r="A95" s="27" t="s">
        <v>262</v>
      </c>
      <c r="B95" s="53" t="s">
        <v>263</v>
      </c>
      <c r="C95" s="36"/>
      <c r="D95" s="29"/>
      <c r="E95" s="148"/>
      <c r="F95" s="29"/>
    </row>
    <row r="96" spans="1:6" ht="15" customHeight="1">
      <c r="A96" s="36"/>
      <c r="B96" s="53" t="s">
        <v>264</v>
      </c>
      <c r="C96" s="36"/>
      <c r="D96" s="29"/>
      <c r="E96" s="148"/>
      <c r="F96" s="29"/>
    </row>
    <row r="97" spans="1:6">
      <c r="A97" s="36"/>
      <c r="B97" s="53"/>
      <c r="C97" s="36" t="s">
        <v>18</v>
      </c>
      <c r="D97" s="29">
        <v>8</v>
      </c>
      <c r="E97" s="148"/>
      <c r="F97" s="34">
        <f>D97*E97</f>
        <v>0</v>
      </c>
    </row>
    <row r="98" spans="1:6">
      <c r="A98" s="36"/>
      <c r="B98" s="53"/>
      <c r="C98" s="36"/>
      <c r="D98" s="29"/>
      <c r="E98" s="148"/>
      <c r="F98" s="29"/>
    </row>
    <row r="99" spans="1:6" ht="41.4">
      <c r="A99" s="27" t="s">
        <v>265</v>
      </c>
      <c r="B99" s="53" t="s">
        <v>266</v>
      </c>
      <c r="C99" s="36"/>
      <c r="D99" s="29"/>
      <c r="E99" s="148"/>
      <c r="F99" s="29"/>
    </row>
    <row r="100" spans="1:6" ht="42" customHeight="1">
      <c r="A100" s="27"/>
      <c r="B100" s="53" t="s">
        <v>428</v>
      </c>
      <c r="C100" s="36"/>
      <c r="D100" s="29"/>
      <c r="E100" s="148"/>
      <c r="F100" s="29"/>
    </row>
    <row r="101" spans="1:6">
      <c r="A101" s="27"/>
      <c r="B101" s="53" t="s">
        <v>267</v>
      </c>
      <c r="C101" s="36" t="s">
        <v>18</v>
      </c>
      <c r="D101" s="29">
        <v>6</v>
      </c>
      <c r="E101" s="148"/>
      <c r="F101" s="34">
        <f>D101*E101</f>
        <v>0</v>
      </c>
    </row>
    <row r="102" spans="1:6">
      <c r="A102" s="27"/>
      <c r="B102" s="53"/>
      <c r="C102" s="36"/>
      <c r="D102" s="29"/>
      <c r="E102" s="148"/>
      <c r="F102" s="29"/>
    </row>
    <row r="103" spans="1:6" ht="82.5" customHeight="1">
      <c r="A103" s="27" t="s">
        <v>268</v>
      </c>
      <c r="B103" s="53" t="s">
        <v>389</v>
      </c>
      <c r="C103" s="36"/>
      <c r="D103" s="29"/>
      <c r="E103" s="148"/>
      <c r="F103" s="29"/>
    </row>
    <row r="104" spans="1:6" ht="55.5" customHeight="1">
      <c r="A104" s="27"/>
      <c r="B104" s="53" t="s">
        <v>269</v>
      </c>
      <c r="C104" s="36"/>
      <c r="D104" s="29"/>
      <c r="E104" s="148"/>
      <c r="F104" s="29"/>
    </row>
    <row r="105" spans="1:6" ht="41.25" customHeight="1">
      <c r="A105" s="36"/>
      <c r="B105" s="53" t="s">
        <v>270</v>
      </c>
      <c r="C105" s="36"/>
      <c r="D105" s="29"/>
      <c r="E105" s="148"/>
      <c r="F105" s="29"/>
    </row>
    <row r="106" spans="1:6" ht="41.4">
      <c r="A106" s="36"/>
      <c r="B106" s="53" t="s">
        <v>429</v>
      </c>
      <c r="C106" s="36"/>
      <c r="D106" s="29"/>
      <c r="E106" s="148"/>
      <c r="F106" s="29"/>
    </row>
    <row r="107" spans="1:6" ht="82.5" customHeight="1">
      <c r="A107" s="36"/>
      <c r="B107" s="53" t="s">
        <v>430</v>
      </c>
      <c r="C107" s="36"/>
      <c r="D107" s="29"/>
      <c r="E107" s="148"/>
      <c r="F107" s="29"/>
    </row>
    <row r="108" spans="1:6" ht="96.75" customHeight="1">
      <c r="A108" s="36"/>
      <c r="B108" s="53" t="s">
        <v>431</v>
      </c>
      <c r="C108" s="36"/>
      <c r="D108" s="29"/>
      <c r="E108" s="148"/>
      <c r="F108" s="29"/>
    </row>
    <row r="109" spans="1:6" ht="15" customHeight="1">
      <c r="A109" s="36"/>
      <c r="B109" s="53" t="s">
        <v>432</v>
      </c>
      <c r="C109" s="36"/>
      <c r="D109" s="29"/>
      <c r="E109" s="148"/>
      <c r="F109" s="29"/>
    </row>
    <row r="110" spans="1:6" ht="15" customHeight="1">
      <c r="A110" s="36"/>
      <c r="B110" s="53" t="s">
        <v>433</v>
      </c>
      <c r="C110" s="36" t="s">
        <v>138</v>
      </c>
      <c r="D110" s="29">
        <v>85</v>
      </c>
      <c r="E110" s="148"/>
      <c r="F110" s="34">
        <f>D110*E110</f>
        <v>0</v>
      </c>
    </row>
    <row r="111" spans="1:6" ht="13.5" customHeight="1">
      <c r="A111" s="36"/>
      <c r="B111" s="53" t="s">
        <v>271</v>
      </c>
      <c r="C111" s="36" t="s">
        <v>16</v>
      </c>
      <c r="D111" s="148">
        <v>64</v>
      </c>
      <c r="E111" s="148"/>
      <c r="F111" s="34">
        <f>D111*E111</f>
        <v>0</v>
      </c>
    </row>
    <row r="112" spans="1:6" ht="13.5" customHeight="1">
      <c r="A112" s="36"/>
      <c r="B112" s="53" t="s">
        <v>435</v>
      </c>
      <c r="C112" s="36" t="s">
        <v>18</v>
      </c>
      <c r="D112" s="148">
        <v>52</v>
      </c>
      <c r="E112" s="148"/>
      <c r="F112" s="34">
        <f>D112*E112</f>
        <v>0</v>
      </c>
    </row>
    <row r="113" spans="1:6" ht="13.5" customHeight="1">
      <c r="A113" s="36"/>
      <c r="B113" s="53" t="s">
        <v>436</v>
      </c>
      <c r="C113" s="36" t="s">
        <v>18</v>
      </c>
      <c r="D113" s="148">
        <v>22</v>
      </c>
      <c r="E113" s="148"/>
      <c r="F113" s="34">
        <f>D113*E113</f>
        <v>0</v>
      </c>
    </row>
    <row r="114" spans="1:6" ht="11.25" customHeight="1">
      <c r="A114" s="36"/>
      <c r="B114" s="53"/>
      <c r="C114" s="36"/>
      <c r="D114" s="148"/>
      <c r="E114" s="148"/>
      <c r="F114" s="29"/>
    </row>
    <row r="115" spans="1:6" ht="30" customHeight="1">
      <c r="A115" s="27" t="s">
        <v>272</v>
      </c>
      <c r="B115" s="53" t="s">
        <v>273</v>
      </c>
      <c r="C115" s="36"/>
      <c r="D115" s="148"/>
      <c r="E115" s="148"/>
      <c r="F115" s="29"/>
    </row>
    <row r="116" spans="1:6" ht="13.5" customHeight="1">
      <c r="A116" s="36"/>
      <c r="B116" s="53" t="s">
        <v>274</v>
      </c>
      <c r="C116" s="36" t="s">
        <v>16</v>
      </c>
      <c r="D116" s="29">
        <v>265</v>
      </c>
      <c r="E116" s="148"/>
      <c r="F116" s="34">
        <f>D116*E116</f>
        <v>0</v>
      </c>
    </row>
    <row r="117" spans="1:6" ht="13.5" customHeight="1">
      <c r="A117" s="36"/>
      <c r="B117" s="53" t="s">
        <v>434</v>
      </c>
      <c r="C117" s="36" t="s">
        <v>13</v>
      </c>
      <c r="D117" s="29">
        <v>250</v>
      </c>
      <c r="E117" s="148"/>
      <c r="F117" s="34">
        <f>D117*E117</f>
        <v>0</v>
      </c>
    </row>
    <row r="118" spans="1:6" ht="13.5" customHeight="1">
      <c r="A118" s="36"/>
      <c r="B118" s="53" t="s">
        <v>437</v>
      </c>
      <c r="C118" s="36" t="s">
        <v>18</v>
      </c>
      <c r="D118" s="29">
        <v>105</v>
      </c>
      <c r="E118" s="148"/>
      <c r="F118" s="34">
        <f>D118*E118</f>
        <v>0</v>
      </c>
    </row>
    <row r="119" spans="1:6" ht="13.5" customHeight="1">
      <c r="A119" s="36"/>
      <c r="B119" s="53" t="s">
        <v>439</v>
      </c>
      <c r="C119" s="36" t="s">
        <v>18</v>
      </c>
      <c r="D119" s="29">
        <v>13</v>
      </c>
      <c r="E119" s="148"/>
      <c r="F119" s="34">
        <f>D119*E119</f>
        <v>0</v>
      </c>
    </row>
    <row r="120" spans="1:6" ht="13.5" customHeight="1">
      <c r="A120" s="36"/>
      <c r="B120" s="53" t="s">
        <v>438</v>
      </c>
      <c r="C120" s="36" t="s">
        <v>18</v>
      </c>
      <c r="D120" s="29">
        <v>53</v>
      </c>
      <c r="E120" s="148"/>
      <c r="F120" s="34">
        <f>D120*E120</f>
        <v>0</v>
      </c>
    </row>
    <row r="121" spans="1:6" ht="12" customHeight="1">
      <c r="A121" s="36"/>
      <c r="B121" s="53"/>
      <c r="C121" s="36"/>
      <c r="D121" s="29"/>
      <c r="E121" s="148"/>
      <c r="F121" s="29"/>
    </row>
    <row r="122" spans="1:6" ht="39.75" customHeight="1">
      <c r="A122" s="27" t="s">
        <v>275</v>
      </c>
      <c r="B122" s="53" t="s">
        <v>276</v>
      </c>
      <c r="C122" s="36"/>
      <c r="D122" s="29"/>
      <c r="E122" s="148"/>
      <c r="F122" s="29"/>
    </row>
    <row r="123" spans="1:6" ht="95.25" customHeight="1">
      <c r="A123" s="27"/>
      <c r="B123" s="53" t="s">
        <v>390</v>
      </c>
      <c r="C123" s="36"/>
      <c r="D123" s="29"/>
      <c r="E123" s="148"/>
      <c r="F123" s="29"/>
    </row>
    <row r="124" spans="1:6" ht="71.25" customHeight="1">
      <c r="A124" s="27"/>
      <c r="B124" s="53" t="s">
        <v>277</v>
      </c>
      <c r="C124" s="36"/>
      <c r="D124" s="29"/>
      <c r="E124" s="148"/>
      <c r="F124" s="29"/>
    </row>
    <row r="125" spans="1:6" ht="13.5" customHeight="1">
      <c r="A125" s="27"/>
      <c r="B125" s="53"/>
      <c r="C125" s="36" t="s">
        <v>16</v>
      </c>
      <c r="D125" s="29">
        <v>200</v>
      </c>
      <c r="E125" s="148"/>
      <c r="F125" s="34">
        <f>D125*E125</f>
        <v>0</v>
      </c>
    </row>
    <row r="126" spans="1:6" ht="13.5" customHeight="1">
      <c r="A126" s="27"/>
      <c r="B126" s="53"/>
      <c r="C126" s="36"/>
      <c r="D126" s="29"/>
      <c r="E126" s="148"/>
      <c r="F126" s="29"/>
    </row>
    <row r="127" spans="1:6" ht="27" customHeight="1">
      <c r="A127" s="27" t="s">
        <v>278</v>
      </c>
      <c r="B127" s="53" t="s">
        <v>391</v>
      </c>
      <c r="C127" s="36"/>
      <c r="D127" s="29"/>
      <c r="E127" s="148"/>
      <c r="F127" s="29"/>
    </row>
    <row r="128" spans="1:6" ht="15.75" customHeight="1">
      <c r="A128" s="27"/>
      <c r="B128" s="53"/>
      <c r="C128" s="36" t="s">
        <v>16</v>
      </c>
      <c r="D128" s="29">
        <v>12.5</v>
      </c>
      <c r="E128" s="148"/>
      <c r="F128" s="34">
        <f>D128*E128</f>
        <v>0</v>
      </c>
    </row>
    <row r="129" spans="1:6" ht="62.25" customHeight="1">
      <c r="A129" s="27" t="s">
        <v>279</v>
      </c>
      <c r="B129" s="53" t="s">
        <v>393</v>
      </c>
      <c r="C129" s="36"/>
      <c r="D129" s="29"/>
      <c r="E129" s="148"/>
      <c r="F129" s="29"/>
    </row>
    <row r="130" spans="1:6" ht="13.5" customHeight="1">
      <c r="A130" s="27"/>
      <c r="B130" s="53" t="s">
        <v>440</v>
      </c>
      <c r="C130" s="36" t="s">
        <v>18</v>
      </c>
      <c r="D130" s="29">
        <v>12</v>
      </c>
      <c r="E130" s="148">
        <v>0</v>
      </c>
      <c r="F130" s="34">
        <f>D130*E130</f>
        <v>0</v>
      </c>
    </row>
    <row r="131" spans="1:6" ht="15" customHeight="1">
      <c r="A131" s="27"/>
      <c r="B131" s="53"/>
      <c r="C131" s="36"/>
      <c r="D131" s="29"/>
      <c r="E131" s="148"/>
      <c r="F131" s="29"/>
    </row>
    <row r="132" spans="1:6" ht="55.5" customHeight="1">
      <c r="A132" s="27" t="s">
        <v>392</v>
      </c>
      <c r="B132" s="53" t="s">
        <v>280</v>
      </c>
      <c r="C132" s="36"/>
      <c r="D132" s="29"/>
      <c r="E132" s="148"/>
      <c r="F132" s="29"/>
    </row>
    <row r="133" spans="1:6">
      <c r="A133" s="36"/>
      <c r="B133" s="53"/>
      <c r="C133" s="36"/>
      <c r="D133" s="29"/>
      <c r="E133" s="148"/>
      <c r="F133" s="29"/>
    </row>
    <row r="134" spans="1:6">
      <c r="A134" s="36"/>
      <c r="B134" s="53"/>
      <c r="C134" s="36"/>
      <c r="D134" s="29"/>
      <c r="E134" s="148"/>
      <c r="F134" s="29"/>
    </row>
    <row r="135" spans="1:6" ht="41.4">
      <c r="A135" s="36" t="s">
        <v>441</v>
      </c>
      <c r="B135" s="53" t="s">
        <v>442</v>
      </c>
      <c r="C135" s="36"/>
      <c r="D135" s="29"/>
      <c r="E135" s="148"/>
      <c r="F135" s="29"/>
    </row>
    <row r="136" spans="1:6">
      <c r="A136" s="36"/>
      <c r="B136" s="53" t="s">
        <v>443</v>
      </c>
      <c r="C136" s="36" t="s">
        <v>18</v>
      </c>
      <c r="D136" s="29">
        <v>1</v>
      </c>
      <c r="E136" s="148"/>
      <c r="F136" s="34">
        <f>D136*E136</f>
        <v>0</v>
      </c>
    </row>
    <row r="137" spans="1:6">
      <c r="A137" s="36"/>
      <c r="B137" s="53" t="s">
        <v>444</v>
      </c>
      <c r="C137" s="36" t="s">
        <v>18</v>
      </c>
      <c r="D137" s="29">
        <v>1</v>
      </c>
      <c r="E137" s="148"/>
      <c r="F137" s="34">
        <f>D137*E137</f>
        <v>0</v>
      </c>
    </row>
    <row r="138" spans="1:6">
      <c r="A138" s="36"/>
      <c r="B138" s="53"/>
      <c r="C138" s="36"/>
      <c r="D138" s="29"/>
      <c r="E138" s="148"/>
      <c r="F138" s="29"/>
    </row>
    <row r="139" spans="1:6" ht="44.25" customHeight="1">
      <c r="A139" s="36" t="s">
        <v>445</v>
      </c>
      <c r="B139" s="53" t="s">
        <v>446</v>
      </c>
      <c r="C139" s="36"/>
      <c r="D139" s="29"/>
      <c r="E139" s="148"/>
      <c r="F139" s="29"/>
    </row>
    <row r="140" spans="1:6" ht="14.25" customHeight="1">
      <c r="A140" s="36"/>
      <c r="B140" s="53"/>
      <c r="C140" s="36" t="s">
        <v>16</v>
      </c>
      <c r="D140" s="29">
        <v>28.3</v>
      </c>
      <c r="E140" s="148">
        <v>0</v>
      </c>
      <c r="F140" s="34">
        <f>D140*E140</f>
        <v>0</v>
      </c>
    </row>
    <row r="141" spans="1:6">
      <c r="A141" s="36"/>
      <c r="B141" s="51"/>
      <c r="C141" s="36"/>
      <c r="D141" s="29"/>
      <c r="E141" s="148"/>
      <c r="F141" s="29"/>
    </row>
    <row r="142" spans="1:6">
      <c r="A142" s="19" t="s">
        <v>213</v>
      </c>
      <c r="B142" s="192" t="s">
        <v>247</v>
      </c>
      <c r="C142" s="192"/>
      <c r="D142" s="26"/>
      <c r="E142" s="171"/>
      <c r="F142" s="173">
        <f>SUM(F140+F137+F136+F130+F128+F125+F120+F119+F118+F117+F116+F113+F112+F111+F110+F101+F97+F94+F90+F87+F83+F77+F76+F75+F72+F73+F69+F65+F60)</f>
        <v>0</v>
      </c>
    </row>
  </sheetData>
  <mergeCells count="29">
    <mergeCell ref="A4:B4"/>
    <mergeCell ref="A6:F7"/>
    <mergeCell ref="A9:F9"/>
    <mergeCell ref="A43:F45"/>
    <mergeCell ref="A8:F8"/>
    <mergeCell ref="A10:E10"/>
    <mergeCell ref="A11:E11"/>
    <mergeCell ref="A12:F12"/>
    <mergeCell ref="A13:F13"/>
    <mergeCell ref="A15:F15"/>
    <mergeCell ref="A16:F16"/>
    <mergeCell ref="A17:F17"/>
    <mergeCell ref="A18:F18"/>
    <mergeCell ref="A19:F19"/>
    <mergeCell ref="A20:F20"/>
    <mergeCell ref="A21:F21"/>
    <mergeCell ref="A22:F22"/>
    <mergeCell ref="A23:F23"/>
    <mergeCell ref="A31:F31"/>
    <mergeCell ref="A49:F51"/>
    <mergeCell ref="B142:C142"/>
    <mergeCell ref="A47:F48"/>
    <mergeCell ref="A24:F26"/>
    <mergeCell ref="A28:F29"/>
    <mergeCell ref="A41:F41"/>
    <mergeCell ref="A33:F33"/>
    <mergeCell ref="A35:F35"/>
    <mergeCell ref="A37:F37"/>
    <mergeCell ref="A39:F39"/>
  </mergeCells>
  <phoneticPr fontId="2" type="noConversion"/>
  <pageMargins left="0.70866141732283472" right="0.70866141732283472" top="0.94488188976377963" bottom="0.74803149606299213" header="0.31496062992125984" footer="0.31496062992125984"/>
  <pageSetup paperSize="9" scale="98" orientation="portrait" r:id="rId1"/>
  <headerFooter>
    <oddHeader>&amp;L&amp;"-,Regular"MAPA:  
TVRTKA &amp;CPROJEKT OBNOVE KONTRUKCIJE ZGRADE Petrinjska 26a, Zagreb   
QUADRACON d.o.o, Vinogradi 27a Zagreb, TD : 5/21 -REV 1/ studeni 2022.</oddHeader>
  </headerFooter>
  <rowBreaks count="4" manualBreakCount="4">
    <brk id="48" max="16383" man="1"/>
    <brk id="73" max="5" man="1"/>
    <brk id="97" max="16383" man="1"/>
    <brk id="1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9"/>
  <sheetViews>
    <sheetView tabSelected="1" view="pageBreakPreview" topLeftCell="A117" zoomScaleNormal="100" zoomScaleSheetLayoutView="100" workbookViewId="0">
      <selection activeCell="G129" sqref="G129"/>
    </sheetView>
  </sheetViews>
  <sheetFormatPr defaultColWidth="9.125" defaultRowHeight="11.4"/>
  <cols>
    <col min="1" max="1" width="7.25" customWidth="1"/>
    <col min="2" max="2" width="40.75" style="59" customWidth="1"/>
    <col min="3" max="3" width="7.625" style="133" customWidth="1"/>
    <col min="4" max="4" width="9.25" style="94" customWidth="1"/>
    <col min="5" max="5" width="11" style="134" customWidth="1"/>
    <col min="6" max="6" width="19.875" style="94" customWidth="1"/>
    <col min="7" max="7" width="30" style="59" customWidth="1"/>
    <col min="8" max="16384" width="9.125" style="59"/>
  </cols>
  <sheetData>
    <row r="1" spans="1:7" ht="13.8">
      <c r="A1" s="116"/>
      <c r="B1" s="116"/>
      <c r="C1" s="117"/>
      <c r="D1" s="72"/>
      <c r="E1" s="81"/>
      <c r="F1" s="72"/>
    </row>
    <row r="2" spans="1:7" s="60" customFormat="1" ht="13.8">
      <c r="A2" s="116" t="s">
        <v>281</v>
      </c>
      <c r="B2" s="139" t="s">
        <v>282</v>
      </c>
      <c r="C2" s="117"/>
      <c r="D2" s="72"/>
      <c r="E2" s="81"/>
      <c r="F2" s="72"/>
    </row>
    <row r="3" spans="1:7" ht="13.8">
      <c r="A3" s="116"/>
      <c r="B3" s="116"/>
      <c r="C3" s="117"/>
      <c r="D3" s="72"/>
      <c r="E3" s="81"/>
      <c r="F3" s="72"/>
    </row>
    <row r="4" spans="1:7" ht="13.8">
      <c r="A4" s="197" t="s">
        <v>19</v>
      </c>
      <c r="B4" s="197"/>
      <c r="C4" s="119"/>
      <c r="D4" s="120"/>
      <c r="E4" s="121"/>
      <c r="F4" s="122"/>
    </row>
    <row r="5" spans="1:7" ht="13.8">
      <c r="A5" s="123"/>
      <c r="B5" s="118"/>
      <c r="C5" s="119"/>
      <c r="D5" s="120"/>
      <c r="E5" s="121"/>
      <c r="F5" s="122"/>
    </row>
    <row r="6" spans="1:7">
      <c r="A6" s="201" t="s">
        <v>283</v>
      </c>
      <c r="B6" s="201"/>
      <c r="C6" s="201"/>
      <c r="D6" s="201"/>
      <c r="E6" s="201"/>
      <c r="F6" s="201"/>
    </row>
    <row r="7" spans="1:7" ht="16.5" customHeight="1">
      <c r="A7" s="201"/>
      <c r="B7" s="201"/>
      <c r="C7" s="201"/>
      <c r="D7" s="201"/>
      <c r="E7" s="201"/>
      <c r="F7" s="201"/>
      <c r="G7" s="61"/>
    </row>
    <row r="8" spans="1:7" ht="13.8">
      <c r="A8" s="53"/>
      <c r="B8" s="53"/>
      <c r="C8" s="53"/>
      <c r="D8" s="53"/>
      <c r="E8" s="53"/>
      <c r="F8" s="53"/>
    </row>
    <row r="9" spans="1:7">
      <c r="A9" s="201" t="s">
        <v>284</v>
      </c>
      <c r="B9" s="201"/>
      <c r="C9" s="201"/>
      <c r="D9" s="201"/>
      <c r="E9" s="201"/>
      <c r="F9" s="201"/>
    </row>
    <row r="10" spans="1:7" ht="15.75" customHeight="1">
      <c r="A10" s="201"/>
      <c r="B10" s="201"/>
      <c r="C10" s="201"/>
      <c r="D10" s="201"/>
      <c r="E10" s="201"/>
      <c r="F10" s="201"/>
    </row>
    <row r="11" spans="1:7" ht="13.8">
      <c r="A11" s="53"/>
      <c r="B11" s="53"/>
      <c r="C11" s="53"/>
      <c r="D11" s="53"/>
      <c r="E11" s="53"/>
      <c r="F11" s="53"/>
    </row>
    <row r="12" spans="1:7" s="62" customFormat="1" ht="55.5" customHeight="1">
      <c r="A12" s="201" t="s">
        <v>285</v>
      </c>
      <c r="B12" s="201"/>
      <c r="C12" s="201"/>
      <c r="D12" s="201"/>
      <c r="E12" s="201"/>
      <c r="F12" s="201"/>
    </row>
    <row r="13" spans="1:7" s="62" customFormat="1" ht="12" customHeight="1">
      <c r="A13" s="53"/>
      <c r="B13" s="53"/>
      <c r="C13" s="70"/>
      <c r="D13" s="77"/>
      <c r="E13" s="77"/>
      <c r="F13" s="124"/>
    </row>
    <row r="14" spans="1:7" s="62" customFormat="1" ht="12" customHeight="1">
      <c r="A14" s="201" t="s">
        <v>286</v>
      </c>
      <c r="B14" s="201"/>
      <c r="C14" s="201"/>
      <c r="D14" s="201"/>
      <c r="E14" s="201"/>
      <c r="F14" s="201"/>
    </row>
    <row r="15" spans="1:7" s="62" customFormat="1" ht="16.5" customHeight="1">
      <c r="A15" s="201"/>
      <c r="B15" s="201"/>
      <c r="C15" s="201"/>
      <c r="D15" s="201"/>
      <c r="E15" s="201"/>
      <c r="F15" s="201"/>
    </row>
    <row r="16" spans="1:7" s="62" customFormat="1" ht="12" customHeight="1">
      <c r="A16" s="69"/>
      <c r="B16" s="53"/>
      <c r="C16" s="70"/>
      <c r="D16" s="72"/>
      <c r="E16" s="72"/>
      <c r="F16" s="125"/>
    </row>
    <row r="17" spans="1:6" s="62" customFormat="1" ht="12" customHeight="1">
      <c r="A17" s="202" t="s">
        <v>287</v>
      </c>
      <c r="B17" s="202"/>
      <c r="C17" s="202"/>
      <c r="D17" s="202"/>
      <c r="E17" s="202"/>
      <c r="F17" s="202"/>
    </row>
    <row r="18" spans="1:6" s="62" customFormat="1" ht="5.25" customHeight="1">
      <c r="A18" s="202"/>
      <c r="B18" s="202"/>
      <c r="C18" s="202"/>
      <c r="D18" s="202"/>
      <c r="E18" s="202"/>
      <c r="F18" s="202"/>
    </row>
    <row r="19" spans="1:6" s="62" customFormat="1" ht="12" customHeight="1">
      <c r="A19" s="69"/>
      <c r="B19" s="53"/>
      <c r="C19" s="70"/>
      <c r="D19" s="72"/>
      <c r="E19" s="72"/>
      <c r="F19" s="125"/>
    </row>
    <row r="20" spans="1:6" s="62" customFormat="1" ht="12" customHeight="1">
      <c r="A20" s="201" t="s">
        <v>288</v>
      </c>
      <c r="B20" s="201"/>
      <c r="C20" s="201"/>
      <c r="D20" s="201"/>
      <c r="E20" s="201"/>
      <c r="F20" s="201"/>
    </row>
    <row r="21" spans="1:6" s="62" customFormat="1" ht="6" customHeight="1">
      <c r="A21" s="201"/>
      <c r="B21" s="201"/>
      <c r="C21" s="201"/>
      <c r="D21" s="201"/>
      <c r="E21" s="201"/>
      <c r="F21" s="201"/>
    </row>
    <row r="22" spans="1:6" s="62" customFormat="1" ht="12" customHeight="1">
      <c r="A22" s="53"/>
      <c r="B22" s="53"/>
      <c r="C22" s="74"/>
      <c r="D22" s="77"/>
      <c r="E22" s="77"/>
      <c r="F22" s="124"/>
    </row>
    <row r="23" spans="1:6" s="62" customFormat="1" ht="55.5" customHeight="1">
      <c r="A23" s="196" t="s">
        <v>289</v>
      </c>
      <c r="B23" s="196"/>
      <c r="C23" s="196"/>
      <c r="D23" s="196"/>
      <c r="E23" s="196"/>
      <c r="F23" s="196"/>
    </row>
    <row r="24" spans="1:6" s="62" customFormat="1" ht="13.8">
      <c r="A24" s="198"/>
      <c r="B24" s="198"/>
      <c r="C24" s="198"/>
      <c r="D24" s="198"/>
      <c r="E24" s="198"/>
      <c r="F24" s="198"/>
    </row>
    <row r="25" spans="1:6" ht="13.8">
      <c r="A25" s="200" t="s">
        <v>290</v>
      </c>
      <c r="B25" s="200"/>
      <c r="C25" s="200"/>
      <c r="D25" s="200"/>
      <c r="E25" s="200"/>
      <c r="F25" s="200"/>
    </row>
    <row r="26" spans="1:6" ht="13.8">
      <c r="A26" s="200" t="s">
        <v>291</v>
      </c>
      <c r="B26" s="200"/>
      <c r="C26" s="200"/>
      <c r="D26" s="200"/>
      <c r="E26" s="200"/>
      <c r="F26" s="200"/>
    </row>
    <row r="27" spans="1:6" ht="13.8">
      <c r="A27" s="200" t="s">
        <v>292</v>
      </c>
      <c r="B27" s="200"/>
      <c r="C27" s="200"/>
      <c r="D27" s="200"/>
      <c r="E27" s="200"/>
      <c r="F27" s="200"/>
    </row>
    <row r="28" spans="1:6" ht="13.8">
      <c r="A28" s="200" t="s">
        <v>293</v>
      </c>
      <c r="B28" s="200"/>
      <c r="C28" s="200"/>
      <c r="D28" s="200"/>
      <c r="E28" s="200"/>
      <c r="F28" s="200"/>
    </row>
    <row r="29" spans="1:6" ht="13.8">
      <c r="A29" s="201" t="s">
        <v>294</v>
      </c>
      <c r="B29" s="201"/>
      <c r="C29" s="201"/>
      <c r="D29" s="201"/>
      <c r="E29" s="201"/>
      <c r="F29" s="201"/>
    </row>
    <row r="30" spans="1:6" ht="13.8">
      <c r="A30" s="201" t="s">
        <v>295</v>
      </c>
      <c r="B30" s="201"/>
      <c r="C30" s="201"/>
      <c r="D30" s="201"/>
      <c r="E30" s="201"/>
      <c r="F30" s="201"/>
    </row>
    <row r="31" spans="1:6" ht="13.8">
      <c r="A31" s="200" t="s">
        <v>296</v>
      </c>
      <c r="B31" s="200"/>
      <c r="C31" s="200"/>
      <c r="D31" s="200"/>
      <c r="E31" s="200"/>
      <c r="F31" s="200"/>
    </row>
    <row r="32" spans="1:6" ht="13.8">
      <c r="A32" s="200" t="s">
        <v>297</v>
      </c>
      <c r="B32" s="200"/>
      <c r="C32" s="200"/>
      <c r="D32" s="200"/>
      <c r="E32" s="200"/>
      <c r="F32" s="200"/>
    </row>
    <row r="33" spans="1:6" ht="13.8">
      <c r="A33" s="199" t="s">
        <v>298</v>
      </c>
      <c r="B33" s="199"/>
      <c r="C33" s="199"/>
      <c r="D33" s="199"/>
      <c r="E33" s="199"/>
      <c r="F33" s="199"/>
    </row>
    <row r="34" spans="1:6" ht="13.8">
      <c r="A34" s="70"/>
      <c r="B34" s="70"/>
      <c r="C34" s="70"/>
      <c r="D34" s="70"/>
      <c r="E34" s="70"/>
      <c r="F34" s="70"/>
    </row>
    <row r="35" spans="1:6">
      <c r="A35" s="201" t="s">
        <v>299</v>
      </c>
      <c r="B35" s="201"/>
      <c r="C35" s="201"/>
      <c r="D35" s="201"/>
      <c r="E35" s="201"/>
      <c r="F35" s="201"/>
    </row>
    <row r="36" spans="1:6" ht="18.75" customHeight="1">
      <c r="A36" s="201"/>
      <c r="B36" s="201"/>
      <c r="C36" s="201"/>
      <c r="D36" s="201"/>
      <c r="E36" s="201"/>
      <c r="F36" s="201"/>
    </row>
    <row r="37" spans="1:6" ht="11.25" customHeight="1">
      <c r="A37" s="53"/>
      <c r="B37" s="53"/>
      <c r="C37" s="53"/>
      <c r="D37" s="53"/>
      <c r="E37" s="53"/>
      <c r="F37" s="53"/>
    </row>
    <row r="38" spans="1:6" ht="29.25" customHeight="1">
      <c r="A38" s="196" t="s">
        <v>300</v>
      </c>
      <c r="B38" s="196"/>
      <c r="C38" s="196"/>
      <c r="D38" s="196"/>
      <c r="E38" s="196"/>
      <c r="F38" s="196"/>
    </row>
    <row r="39" spans="1:6" ht="9.75" customHeight="1">
      <c r="A39" s="53"/>
      <c r="B39" s="53"/>
      <c r="C39" s="53"/>
      <c r="D39" s="53"/>
      <c r="E39" s="53"/>
      <c r="F39" s="53"/>
    </row>
    <row r="40" spans="1:6" ht="18.75" customHeight="1">
      <c r="A40" s="203" t="s">
        <v>301</v>
      </c>
      <c r="B40" s="203"/>
      <c r="C40" s="203"/>
      <c r="D40" s="203"/>
      <c r="E40" s="203"/>
      <c r="F40" s="203"/>
    </row>
    <row r="41" spans="1:6" ht="15.75" customHeight="1">
      <c r="A41" s="196" t="s">
        <v>302</v>
      </c>
      <c r="B41" s="196"/>
      <c r="C41" s="196"/>
      <c r="D41" s="196"/>
      <c r="E41" s="196"/>
      <c r="F41" s="196"/>
    </row>
    <row r="42" spans="1:6" ht="31.5" customHeight="1">
      <c r="A42" s="196" t="s">
        <v>303</v>
      </c>
      <c r="B42" s="196"/>
      <c r="C42" s="196"/>
      <c r="D42" s="196"/>
      <c r="E42" s="196"/>
      <c r="F42" s="196"/>
    </row>
    <row r="43" spans="1:6" ht="18.75" customHeight="1">
      <c r="A43" s="196" t="s">
        <v>304</v>
      </c>
      <c r="B43" s="196"/>
      <c r="C43" s="196"/>
      <c r="D43" s="196"/>
      <c r="E43" s="196"/>
      <c r="F43" s="196"/>
    </row>
    <row r="44" spans="1:6" ht="26.25" customHeight="1">
      <c r="A44" s="196" t="s">
        <v>305</v>
      </c>
      <c r="B44" s="196"/>
      <c r="C44" s="196"/>
      <c r="D44" s="196"/>
      <c r="E44" s="196"/>
      <c r="F44" s="196"/>
    </row>
    <row r="45" spans="1:6" ht="12" customHeight="1">
      <c r="A45" s="196"/>
      <c r="B45" s="196"/>
      <c r="C45" s="196"/>
      <c r="D45" s="196"/>
      <c r="E45" s="196"/>
      <c r="F45" s="196"/>
    </row>
    <row r="46" spans="1:6" ht="41.25" customHeight="1">
      <c r="A46" s="196" t="s">
        <v>306</v>
      </c>
      <c r="B46" s="196"/>
      <c r="C46" s="196"/>
      <c r="D46" s="196"/>
      <c r="E46" s="196"/>
      <c r="F46" s="196"/>
    </row>
    <row r="47" spans="1:6" ht="18" customHeight="1">
      <c r="A47" s="100"/>
      <c r="B47" s="100"/>
      <c r="C47" s="100"/>
      <c r="D47" s="100"/>
      <c r="E47" s="100"/>
      <c r="F47" s="100"/>
    </row>
    <row r="48" spans="1:6" ht="21" customHeight="1">
      <c r="A48" s="196" t="s">
        <v>307</v>
      </c>
      <c r="B48" s="196"/>
      <c r="C48" s="196"/>
      <c r="D48" s="196"/>
      <c r="E48" s="196"/>
      <c r="F48" s="100"/>
    </row>
    <row r="49" spans="1:6" ht="17.25" customHeight="1">
      <c r="A49" s="196"/>
      <c r="B49" s="196"/>
      <c r="C49" s="196"/>
      <c r="D49" s="196"/>
      <c r="E49" s="196"/>
      <c r="F49" s="196"/>
    </row>
    <row r="50" spans="1:6" ht="15" customHeight="1">
      <c r="A50" s="196" t="s">
        <v>311</v>
      </c>
      <c r="B50" s="196"/>
      <c r="C50" s="196"/>
      <c r="D50" s="196"/>
      <c r="E50" s="196"/>
      <c r="F50" s="196"/>
    </row>
    <row r="51" spans="1:6" ht="15" customHeight="1">
      <c r="A51" s="196" t="s">
        <v>308</v>
      </c>
      <c r="B51" s="196"/>
      <c r="C51" s="196"/>
      <c r="D51" s="196"/>
      <c r="E51" s="196"/>
      <c r="F51" s="196"/>
    </row>
    <row r="52" spans="1:6" ht="15" customHeight="1">
      <c r="A52" s="196" t="s">
        <v>309</v>
      </c>
      <c r="B52" s="196"/>
      <c r="C52" s="196"/>
      <c r="D52" s="196"/>
      <c r="E52" s="196"/>
      <c r="F52" s="196"/>
    </row>
    <row r="53" spans="1:6" ht="14.25" customHeight="1">
      <c r="A53" s="196" t="s">
        <v>310</v>
      </c>
      <c r="B53" s="196"/>
      <c r="C53" s="196"/>
      <c r="D53" s="196"/>
      <c r="E53" s="196"/>
      <c r="F53" s="196"/>
    </row>
    <row r="54" spans="1:6" ht="13.5" customHeight="1">
      <c r="A54" s="196" t="s">
        <v>312</v>
      </c>
      <c r="B54" s="196"/>
      <c r="C54" s="196"/>
      <c r="D54" s="196"/>
      <c r="E54" s="196"/>
      <c r="F54" s="196"/>
    </row>
    <row r="55" spans="1:6" ht="13.5" customHeight="1">
      <c r="A55" s="196" t="s">
        <v>313</v>
      </c>
      <c r="B55" s="196"/>
      <c r="C55" s="196"/>
      <c r="D55" s="196"/>
      <c r="E55" s="196"/>
      <c r="F55" s="196"/>
    </row>
    <row r="56" spans="1:6" ht="15" customHeight="1">
      <c r="A56" s="196" t="s">
        <v>314</v>
      </c>
      <c r="B56" s="196"/>
      <c r="C56" s="196"/>
      <c r="D56" s="196"/>
      <c r="E56" s="196"/>
      <c r="F56" s="196"/>
    </row>
    <row r="57" spans="1:6" ht="15.75" customHeight="1">
      <c r="A57" s="196" t="s">
        <v>315</v>
      </c>
      <c r="B57" s="196"/>
      <c r="C57" s="196"/>
      <c r="D57" s="196"/>
      <c r="E57" s="196"/>
      <c r="F57" s="196"/>
    </row>
    <row r="58" spans="1:6" ht="14.25" customHeight="1">
      <c r="A58" s="196" t="s">
        <v>316</v>
      </c>
      <c r="B58" s="196"/>
      <c r="C58" s="196"/>
      <c r="D58" s="196"/>
      <c r="E58" s="196"/>
      <c r="F58" s="196"/>
    </row>
    <row r="59" spans="1:6" ht="18.75" customHeight="1">
      <c r="A59" s="196"/>
      <c r="B59" s="196"/>
      <c r="C59" s="196"/>
      <c r="D59" s="196"/>
      <c r="E59" s="196"/>
      <c r="F59" s="196"/>
    </row>
    <row r="60" spans="1:6" ht="26.25" customHeight="1">
      <c r="A60" s="53"/>
      <c r="B60" s="53"/>
      <c r="C60" s="53"/>
      <c r="D60" s="53"/>
      <c r="E60" s="53"/>
      <c r="F60" s="53"/>
    </row>
    <row r="61" spans="1:6" ht="26.25" customHeight="1">
      <c r="A61" s="53" t="s">
        <v>83</v>
      </c>
      <c r="B61" s="53" t="s">
        <v>84</v>
      </c>
      <c r="C61" s="53" t="s">
        <v>85</v>
      </c>
      <c r="D61" s="53" t="s">
        <v>86</v>
      </c>
      <c r="E61" s="53" t="s">
        <v>87</v>
      </c>
      <c r="F61" s="53" t="s">
        <v>88</v>
      </c>
    </row>
    <row r="62" spans="1:6" ht="13.8">
      <c r="A62" s="53"/>
      <c r="B62" s="53"/>
      <c r="C62" s="53"/>
      <c r="D62" s="53"/>
      <c r="E62" s="53"/>
      <c r="F62" s="53"/>
    </row>
    <row r="63" spans="1:6" s="60" customFormat="1" ht="13.8">
      <c r="A63" s="116" t="s">
        <v>281</v>
      </c>
      <c r="B63" s="139" t="s">
        <v>15</v>
      </c>
      <c r="C63" s="117"/>
      <c r="D63" s="72"/>
      <c r="E63" s="81"/>
      <c r="F63" s="72"/>
    </row>
    <row r="64" spans="1:6" ht="13.8">
      <c r="A64" s="116"/>
      <c r="B64" s="116"/>
      <c r="C64" s="117"/>
      <c r="D64" s="72"/>
      <c r="E64" s="81"/>
      <c r="F64" s="72"/>
    </row>
    <row r="65" spans="1:6" s="62" customFormat="1" ht="68.25" customHeight="1">
      <c r="A65" s="79" t="s">
        <v>317</v>
      </c>
      <c r="B65" s="116" t="s">
        <v>318</v>
      </c>
      <c r="C65" s="75"/>
      <c r="D65" s="72"/>
      <c r="E65" s="77"/>
      <c r="F65" s="72"/>
    </row>
    <row r="66" spans="1:6" s="62" customFormat="1" ht="41.25" customHeight="1">
      <c r="A66" s="79"/>
      <c r="B66" s="116" t="s">
        <v>319</v>
      </c>
      <c r="C66" s="75"/>
      <c r="D66" s="72"/>
      <c r="E66" s="77"/>
      <c r="F66" s="72"/>
    </row>
    <row r="67" spans="1:6" s="62" customFormat="1" ht="15" customHeight="1">
      <c r="A67" s="79"/>
      <c r="B67" s="116"/>
      <c r="C67" s="75" t="s">
        <v>17</v>
      </c>
      <c r="D67" s="72">
        <v>18</v>
      </c>
      <c r="E67" s="176">
        <v>0</v>
      </c>
      <c r="F67" s="177">
        <f>D67*E67</f>
        <v>0</v>
      </c>
    </row>
    <row r="68" spans="1:6" s="62" customFormat="1" ht="13.5" customHeight="1">
      <c r="A68" s="79"/>
      <c r="B68" s="116"/>
      <c r="C68" s="75"/>
      <c r="D68" s="72"/>
      <c r="E68" s="176"/>
      <c r="F68" s="177"/>
    </row>
    <row r="69" spans="1:6" s="62" customFormat="1" ht="39.75" customHeight="1">
      <c r="A69" s="79" t="s">
        <v>320</v>
      </c>
      <c r="B69" s="116" t="s">
        <v>447</v>
      </c>
      <c r="C69" s="75"/>
      <c r="D69" s="72"/>
      <c r="E69" s="176"/>
      <c r="F69" s="177"/>
    </row>
    <row r="70" spans="1:6" s="62" customFormat="1" ht="14.25" customHeight="1">
      <c r="A70" s="79"/>
      <c r="B70" s="116"/>
      <c r="C70" s="75" t="s">
        <v>17</v>
      </c>
      <c r="D70" s="72">
        <v>34</v>
      </c>
      <c r="E70" s="176">
        <v>0</v>
      </c>
      <c r="F70" s="177">
        <f>D70*E70</f>
        <v>0</v>
      </c>
    </row>
    <row r="71" spans="1:6" s="62" customFormat="1" ht="13.5" customHeight="1">
      <c r="A71" s="79"/>
      <c r="B71" s="116"/>
      <c r="C71" s="75"/>
      <c r="D71" s="72"/>
      <c r="E71" s="176"/>
      <c r="F71" s="177"/>
    </row>
    <row r="72" spans="1:6" s="62" customFormat="1" ht="43.5" customHeight="1">
      <c r="A72" s="79" t="s">
        <v>327</v>
      </c>
      <c r="B72" s="116" t="s">
        <v>394</v>
      </c>
      <c r="C72" s="75"/>
      <c r="D72" s="72"/>
      <c r="E72" s="176"/>
      <c r="F72" s="177"/>
    </row>
    <row r="73" spans="1:6" s="62" customFormat="1" ht="15.75" customHeight="1">
      <c r="A73" s="79"/>
      <c r="B73" s="116" t="s">
        <v>321</v>
      </c>
      <c r="C73" s="75"/>
      <c r="D73" s="72"/>
      <c r="E73" s="176"/>
      <c r="F73" s="177"/>
    </row>
    <row r="74" spans="1:6" s="62" customFormat="1" ht="14.25" customHeight="1">
      <c r="A74" s="79"/>
      <c r="B74" s="116" t="s">
        <v>322</v>
      </c>
      <c r="C74" s="75"/>
      <c r="D74" s="72"/>
      <c r="E74" s="176"/>
      <c r="F74" s="177"/>
    </row>
    <row r="75" spans="1:6" s="62" customFormat="1" ht="42" customHeight="1">
      <c r="A75" s="79"/>
      <c r="B75" s="116" t="s">
        <v>323</v>
      </c>
      <c r="C75" s="75"/>
      <c r="D75" s="72"/>
      <c r="E75" s="176"/>
      <c r="F75" s="177"/>
    </row>
    <row r="76" spans="1:6" s="62" customFormat="1" ht="30.75" customHeight="1">
      <c r="A76" s="79"/>
      <c r="B76" s="116" t="s">
        <v>324</v>
      </c>
      <c r="C76" s="75"/>
      <c r="D76" s="72"/>
      <c r="E76" s="176"/>
      <c r="F76" s="177"/>
    </row>
    <row r="77" spans="1:6" s="62" customFormat="1" ht="111.75" customHeight="1">
      <c r="A77" s="79"/>
      <c r="B77" s="116" t="s">
        <v>325</v>
      </c>
      <c r="C77" s="75"/>
      <c r="D77" s="72"/>
      <c r="E77" s="176"/>
      <c r="F77" s="177"/>
    </row>
    <row r="78" spans="1:6" s="62" customFormat="1" ht="25.5" customHeight="1">
      <c r="A78" s="79"/>
      <c r="B78" s="116" t="s">
        <v>326</v>
      </c>
      <c r="C78" s="75"/>
      <c r="D78" s="72"/>
      <c r="E78" s="176"/>
      <c r="F78" s="177"/>
    </row>
    <row r="79" spans="1:6" s="62" customFormat="1" ht="15" customHeight="1">
      <c r="A79" s="79"/>
      <c r="B79" s="116"/>
      <c r="C79" s="75" t="s">
        <v>16</v>
      </c>
      <c r="D79" s="72">
        <v>452</v>
      </c>
      <c r="E79" s="176">
        <v>0</v>
      </c>
      <c r="F79" s="177">
        <f>D79*E79</f>
        <v>0</v>
      </c>
    </row>
    <row r="80" spans="1:6" s="62" customFormat="1" ht="15" customHeight="1">
      <c r="A80" s="79"/>
      <c r="B80" s="116"/>
      <c r="C80" s="75"/>
      <c r="D80" s="72"/>
      <c r="E80" s="176"/>
      <c r="F80" s="177"/>
    </row>
    <row r="81" spans="1:6" s="62" customFormat="1" ht="67.5" customHeight="1">
      <c r="A81" s="79" t="s">
        <v>331</v>
      </c>
      <c r="B81" s="116" t="s">
        <v>448</v>
      </c>
      <c r="C81" s="75"/>
      <c r="D81" s="72"/>
      <c r="E81" s="176"/>
      <c r="F81" s="177"/>
    </row>
    <row r="82" spans="1:6" s="62" customFormat="1" ht="15" customHeight="1">
      <c r="A82" s="79"/>
      <c r="B82" s="116"/>
      <c r="C82" s="75" t="s">
        <v>16</v>
      </c>
      <c r="D82" s="72">
        <v>53</v>
      </c>
      <c r="E82" s="176">
        <v>0</v>
      </c>
      <c r="F82" s="177">
        <f>D82*E82</f>
        <v>0</v>
      </c>
    </row>
    <row r="83" spans="1:6" s="62" customFormat="1" ht="14.25" customHeight="1">
      <c r="A83" s="79"/>
      <c r="B83" s="116"/>
      <c r="C83" s="75"/>
      <c r="D83" s="72"/>
      <c r="E83" s="176"/>
      <c r="F83" s="177"/>
    </row>
    <row r="84" spans="1:6" s="62" customFormat="1" ht="42.75" customHeight="1">
      <c r="A84" s="79" t="s">
        <v>332</v>
      </c>
      <c r="B84" s="53" t="s">
        <v>395</v>
      </c>
      <c r="C84" s="117"/>
      <c r="D84" s="72"/>
      <c r="E84" s="176"/>
      <c r="F84" s="177">
        <f>D84*E84</f>
        <v>0</v>
      </c>
    </row>
    <row r="85" spans="1:6" s="62" customFormat="1" ht="70.5" customHeight="1">
      <c r="A85" s="79"/>
      <c r="B85" s="53" t="s">
        <v>328</v>
      </c>
      <c r="C85" s="117"/>
      <c r="D85" s="72"/>
      <c r="E85" s="176"/>
      <c r="F85" s="177"/>
    </row>
    <row r="86" spans="1:6" s="62" customFormat="1" ht="55.5" customHeight="1">
      <c r="A86" s="79"/>
      <c r="B86" s="53" t="s">
        <v>329</v>
      </c>
      <c r="C86" s="117"/>
      <c r="D86" s="72"/>
      <c r="E86" s="176"/>
      <c r="F86" s="177"/>
    </row>
    <row r="87" spans="1:6" s="62" customFormat="1" ht="67.5" customHeight="1">
      <c r="A87" s="79"/>
      <c r="B87" s="53" t="s">
        <v>330</v>
      </c>
      <c r="C87" s="117"/>
      <c r="D87" s="72"/>
      <c r="E87" s="176"/>
      <c r="F87" s="177"/>
    </row>
    <row r="88" spans="1:6" s="62" customFormat="1" ht="15" customHeight="1">
      <c r="A88" s="79"/>
      <c r="B88" s="53" t="s">
        <v>449</v>
      </c>
      <c r="C88" s="117" t="s">
        <v>18</v>
      </c>
      <c r="D88" s="72">
        <v>580</v>
      </c>
      <c r="E88" s="176">
        <v>0</v>
      </c>
      <c r="F88" s="177">
        <f>D88*E88</f>
        <v>0</v>
      </c>
    </row>
    <row r="89" spans="1:6" s="62" customFormat="1" ht="15" customHeight="1">
      <c r="A89" s="79"/>
      <c r="B89" s="53" t="s">
        <v>450</v>
      </c>
      <c r="C89" s="117" t="s">
        <v>18</v>
      </c>
      <c r="D89" s="72">
        <v>42</v>
      </c>
      <c r="E89" s="176">
        <v>0</v>
      </c>
      <c r="F89" s="177">
        <f>D89*E89</f>
        <v>0</v>
      </c>
    </row>
    <row r="90" spans="1:6" s="62" customFormat="1" ht="18" customHeight="1">
      <c r="A90" s="79"/>
      <c r="B90" s="53"/>
      <c r="C90" s="117"/>
      <c r="D90" s="72"/>
      <c r="E90" s="176"/>
      <c r="F90" s="177"/>
    </row>
    <row r="91" spans="1:6" s="62" customFormat="1" ht="44.25" customHeight="1">
      <c r="A91" s="79" t="s">
        <v>333</v>
      </c>
      <c r="B91" s="53" t="s">
        <v>396</v>
      </c>
      <c r="C91" s="117"/>
      <c r="D91" s="72"/>
      <c r="E91" s="176"/>
      <c r="F91" s="177"/>
    </row>
    <row r="92" spans="1:6" s="62" customFormat="1" ht="108" customHeight="1">
      <c r="A92" s="79"/>
      <c r="B92" s="53" t="s">
        <v>397</v>
      </c>
      <c r="C92" s="117"/>
      <c r="D92" s="72"/>
      <c r="E92" s="176"/>
      <c r="F92" s="177"/>
    </row>
    <row r="93" spans="1:6" s="62" customFormat="1" ht="12" customHeight="1">
      <c r="A93" s="79"/>
      <c r="B93" s="53"/>
      <c r="C93" s="117" t="s">
        <v>16</v>
      </c>
      <c r="D93" s="72">
        <v>490</v>
      </c>
      <c r="E93" s="176">
        <v>0</v>
      </c>
      <c r="F93" s="177">
        <f>D93*E93</f>
        <v>0</v>
      </c>
    </row>
    <row r="94" spans="1:6" s="62" customFormat="1" ht="10.5" customHeight="1">
      <c r="A94" s="79"/>
      <c r="B94" s="53"/>
      <c r="C94" s="117"/>
      <c r="D94" s="72"/>
      <c r="E94" s="176"/>
      <c r="F94" s="177"/>
    </row>
    <row r="95" spans="1:6" s="62" customFormat="1" ht="147.75" customHeight="1">
      <c r="A95" s="79" t="s">
        <v>335</v>
      </c>
      <c r="B95" s="53" t="s">
        <v>451</v>
      </c>
      <c r="C95" s="117"/>
      <c r="D95" s="72"/>
      <c r="E95" s="176"/>
      <c r="F95" s="177"/>
    </row>
    <row r="96" spans="1:6" s="62" customFormat="1" ht="34.5" customHeight="1">
      <c r="A96" s="79"/>
      <c r="B96" s="53" t="s">
        <v>398</v>
      </c>
      <c r="C96" s="117"/>
      <c r="D96" s="72"/>
      <c r="E96" s="176"/>
      <c r="F96" s="177"/>
    </row>
    <row r="97" spans="1:6" s="62" customFormat="1" ht="38.25" customHeight="1">
      <c r="A97" s="79"/>
      <c r="B97" s="53" t="s">
        <v>399</v>
      </c>
      <c r="C97" s="117"/>
      <c r="D97" s="72"/>
      <c r="E97" s="176"/>
      <c r="F97" s="177"/>
    </row>
    <row r="98" spans="1:6" s="62" customFormat="1" ht="29.25" customHeight="1">
      <c r="A98" s="79"/>
      <c r="B98" s="53" t="s">
        <v>400</v>
      </c>
      <c r="C98" s="117"/>
      <c r="D98" s="72"/>
      <c r="E98" s="176"/>
      <c r="F98" s="177"/>
    </row>
    <row r="99" spans="1:6" s="62" customFormat="1" ht="42.75" customHeight="1">
      <c r="A99" s="79"/>
      <c r="B99" s="53" t="s">
        <v>334</v>
      </c>
      <c r="C99" s="117"/>
      <c r="D99" s="72"/>
      <c r="E99" s="176"/>
      <c r="F99" s="177"/>
    </row>
    <row r="100" spans="1:6" s="62" customFormat="1" ht="15.75" customHeight="1">
      <c r="A100" s="79"/>
      <c r="B100" s="68" t="s">
        <v>401</v>
      </c>
      <c r="C100" s="117" t="s">
        <v>138</v>
      </c>
      <c r="D100" s="72">
        <v>12</v>
      </c>
      <c r="E100" s="176">
        <v>0</v>
      </c>
      <c r="F100" s="177">
        <f>D100*E100</f>
        <v>0</v>
      </c>
    </row>
    <row r="101" spans="1:6" s="62" customFormat="1" ht="14.4">
      <c r="A101" s="68"/>
      <c r="B101" s="53"/>
      <c r="C101" s="75"/>
      <c r="D101" s="72"/>
      <c r="E101" s="176"/>
      <c r="F101" s="177"/>
    </row>
    <row r="102" spans="1:6" s="62" customFormat="1" ht="38.25" customHeight="1">
      <c r="A102" s="79" t="s">
        <v>341</v>
      </c>
      <c r="B102" s="116" t="s">
        <v>402</v>
      </c>
      <c r="C102" s="117"/>
      <c r="D102" s="103"/>
      <c r="E102" s="176"/>
      <c r="F102" s="177"/>
    </row>
    <row r="103" spans="1:6" s="62" customFormat="1" ht="28.5" customHeight="1">
      <c r="A103" s="68"/>
      <c r="B103" s="116" t="s">
        <v>336</v>
      </c>
      <c r="C103" s="117"/>
      <c r="D103" s="72"/>
      <c r="E103" s="176"/>
      <c r="F103" s="177">
        <f>D103*E103</f>
        <v>0</v>
      </c>
    </row>
    <row r="104" spans="1:6" s="62" customFormat="1" ht="28.5" customHeight="1">
      <c r="A104" s="68"/>
      <c r="B104" s="116" t="s">
        <v>337</v>
      </c>
      <c r="C104" s="117"/>
      <c r="D104" s="72"/>
      <c r="E104" s="176"/>
      <c r="F104" s="177"/>
    </row>
    <row r="105" spans="1:6" s="62" customFormat="1" ht="28.5" customHeight="1">
      <c r="A105" s="68"/>
      <c r="B105" s="116" t="s">
        <v>338</v>
      </c>
      <c r="C105" s="117"/>
      <c r="D105" s="72"/>
      <c r="E105" s="176"/>
      <c r="F105" s="177"/>
    </row>
    <row r="106" spans="1:6" s="62" customFormat="1" ht="55.5" customHeight="1">
      <c r="A106" s="68"/>
      <c r="B106" s="116" t="s">
        <v>452</v>
      </c>
      <c r="C106" s="117"/>
      <c r="D106" s="72"/>
      <c r="E106" s="176"/>
      <c r="F106" s="177"/>
    </row>
    <row r="107" spans="1:6" s="62" customFormat="1" ht="28.5" customHeight="1">
      <c r="A107" s="68"/>
      <c r="B107" s="116" t="s">
        <v>339</v>
      </c>
      <c r="C107" s="117"/>
      <c r="D107" s="72"/>
      <c r="E107" s="176"/>
      <c r="F107" s="177"/>
    </row>
    <row r="108" spans="1:6" s="62" customFormat="1" ht="28.5" customHeight="1">
      <c r="A108" s="68"/>
      <c r="B108" s="116" t="s">
        <v>340</v>
      </c>
      <c r="C108" s="117"/>
      <c r="D108" s="72"/>
      <c r="E108" s="176"/>
      <c r="F108" s="177"/>
    </row>
    <row r="109" spans="1:6" s="62" customFormat="1" ht="14.4">
      <c r="A109" s="68"/>
      <c r="B109" s="116"/>
      <c r="C109" s="117" t="s">
        <v>138</v>
      </c>
      <c r="D109" s="72">
        <v>35</v>
      </c>
      <c r="E109" s="176">
        <v>0</v>
      </c>
      <c r="F109" s="177">
        <f>D109*E109</f>
        <v>0</v>
      </c>
    </row>
    <row r="110" spans="1:6" s="62" customFormat="1" ht="14.4">
      <c r="A110" s="68"/>
      <c r="B110" s="116"/>
      <c r="C110" s="117"/>
      <c r="D110" s="72"/>
      <c r="E110" s="176"/>
      <c r="F110" s="177"/>
    </row>
    <row r="111" spans="1:6" s="62" customFormat="1" ht="108.75" customHeight="1">
      <c r="A111" s="79" t="s">
        <v>453</v>
      </c>
      <c r="B111" s="116" t="s">
        <v>454</v>
      </c>
      <c r="C111" s="117"/>
      <c r="D111" s="72"/>
      <c r="E111" s="176"/>
      <c r="F111" s="177"/>
    </row>
    <row r="112" spans="1:6" s="62" customFormat="1" ht="57.75" customHeight="1">
      <c r="A112" s="79"/>
      <c r="B112" s="116" t="s">
        <v>403</v>
      </c>
      <c r="C112" s="117"/>
      <c r="D112" s="72"/>
      <c r="E112" s="176"/>
      <c r="F112" s="177"/>
    </row>
    <row r="113" spans="1:6" s="62" customFormat="1" ht="41.25" customHeight="1">
      <c r="A113" s="79"/>
      <c r="B113" s="116" t="s">
        <v>404</v>
      </c>
      <c r="C113" s="117"/>
      <c r="D113" s="72"/>
      <c r="E113" s="176"/>
      <c r="F113" s="177"/>
    </row>
    <row r="114" spans="1:6" s="62" customFormat="1" ht="15" customHeight="1">
      <c r="A114" s="79"/>
      <c r="B114" s="116" t="s">
        <v>342</v>
      </c>
      <c r="D114" s="72"/>
      <c r="E114" s="176"/>
      <c r="F114" s="177"/>
    </row>
    <row r="115" spans="1:6" s="62" customFormat="1" ht="12.75" customHeight="1">
      <c r="A115" s="79"/>
      <c r="B115" s="117"/>
      <c r="C115" s="117" t="s">
        <v>138</v>
      </c>
      <c r="D115" s="72">
        <v>6</v>
      </c>
      <c r="E115" s="176">
        <v>0</v>
      </c>
      <c r="F115" s="177">
        <f>D115*E115</f>
        <v>0</v>
      </c>
    </row>
    <row r="116" spans="1:6" s="62" customFormat="1" ht="12" customHeight="1">
      <c r="A116" s="68"/>
      <c r="B116" s="116"/>
      <c r="D116" s="72"/>
      <c r="E116" s="176"/>
      <c r="F116" s="177">
        <f>D116*E115</f>
        <v>0</v>
      </c>
    </row>
    <row r="117" spans="1:6" s="62" customFormat="1" ht="24">
      <c r="A117" s="149" t="s">
        <v>455</v>
      </c>
      <c r="B117" s="150" t="s">
        <v>457</v>
      </c>
      <c r="C117" s="151"/>
      <c r="D117" s="72"/>
      <c r="E117" s="176"/>
      <c r="F117" s="177"/>
    </row>
    <row r="118" spans="1:6" s="62" customFormat="1" ht="14.4">
      <c r="A118" s="153"/>
      <c r="B118" s="150" t="s">
        <v>458</v>
      </c>
      <c r="C118" s="151" t="s">
        <v>138</v>
      </c>
      <c r="D118" s="72">
        <v>12</v>
      </c>
      <c r="E118" s="176">
        <v>0</v>
      </c>
      <c r="F118" s="177">
        <f>D118*E118</f>
        <v>0</v>
      </c>
    </row>
    <row r="119" spans="1:6" ht="13.8">
      <c r="A119" s="150"/>
      <c r="B119" s="150" t="s">
        <v>459</v>
      </c>
      <c r="C119" s="151" t="s">
        <v>138</v>
      </c>
      <c r="D119" s="72">
        <v>8</v>
      </c>
      <c r="E119" s="176">
        <v>0</v>
      </c>
      <c r="F119" s="177">
        <f>D119*E119</f>
        <v>0</v>
      </c>
    </row>
    <row r="120" spans="1:6" ht="13.8">
      <c r="A120" s="150"/>
      <c r="B120"/>
      <c r="C120" s="151"/>
      <c r="D120" s="72"/>
      <c r="E120" s="175"/>
      <c r="F120" s="177"/>
    </row>
    <row r="121" spans="1:6" ht="63" customHeight="1">
      <c r="A121" s="154" t="s">
        <v>456</v>
      </c>
      <c r="B121" s="150" t="s">
        <v>460</v>
      </c>
      <c r="C121" s="151"/>
      <c r="D121" s="72"/>
      <c r="E121" s="175"/>
      <c r="F121" s="177"/>
    </row>
    <row r="122" spans="1:6" ht="13.8">
      <c r="A122" s="150"/>
      <c r="B122" s="150" t="s">
        <v>461</v>
      </c>
      <c r="C122" s="151"/>
      <c r="D122" s="72"/>
      <c r="E122" s="175"/>
      <c r="F122" s="177"/>
    </row>
    <row r="123" spans="1:6" ht="13.8">
      <c r="A123" s="150"/>
      <c r="B123" s="150" t="s">
        <v>462</v>
      </c>
      <c r="C123" s="151" t="s">
        <v>16</v>
      </c>
      <c r="D123" s="72">
        <v>135</v>
      </c>
      <c r="E123" s="176">
        <v>0</v>
      </c>
      <c r="F123" s="177">
        <v>0</v>
      </c>
    </row>
    <row r="124" spans="1:6" ht="13.8">
      <c r="A124" s="150"/>
      <c r="B124"/>
      <c r="C124" s="151"/>
      <c r="D124" s="152"/>
      <c r="E124" s="175"/>
      <c r="F124" s="135"/>
    </row>
    <row r="125" spans="1:6" ht="13.8">
      <c r="A125" s="150"/>
      <c r="B125"/>
      <c r="C125" s="151"/>
      <c r="D125" s="152"/>
      <c r="E125" s="175"/>
      <c r="F125" s="135"/>
    </row>
    <row r="126" spans="1:6" ht="13.8">
      <c r="A126" s="126" t="s">
        <v>281</v>
      </c>
      <c r="B126" s="126"/>
      <c r="C126" s="117"/>
      <c r="D126" s="110"/>
      <c r="E126" s="178"/>
      <c r="F126" s="178"/>
    </row>
    <row r="127" spans="1:6" ht="13.8">
      <c r="A127" s="127"/>
      <c r="B127" s="160" t="s">
        <v>343</v>
      </c>
      <c r="C127" s="128"/>
      <c r="D127" s="85"/>
      <c r="E127" s="136"/>
      <c r="F127" s="174">
        <f>SUM(F67:F123)</f>
        <v>0</v>
      </c>
    </row>
    <row r="128" spans="1:6" ht="13.2">
      <c r="A128" s="129"/>
      <c r="B128" s="130"/>
      <c r="C128" s="131"/>
      <c r="D128" s="132"/>
      <c r="E128" s="132"/>
      <c r="F128" s="132"/>
    </row>
    <row r="129" spans="1:6" ht="13.2">
      <c r="A129" s="129"/>
      <c r="C129" s="131"/>
      <c r="D129" s="132"/>
      <c r="E129" s="132"/>
      <c r="F129" s="132"/>
    </row>
  </sheetData>
  <mergeCells count="39">
    <mergeCell ref="A45:F45"/>
    <mergeCell ref="A20:F21"/>
    <mergeCell ref="A25:F25"/>
    <mergeCell ref="A26:F26"/>
    <mergeCell ref="A6:F7"/>
    <mergeCell ref="A9:F10"/>
    <mergeCell ref="A12:F12"/>
    <mergeCell ref="A14:F15"/>
    <mergeCell ref="A17:F18"/>
    <mergeCell ref="A40:F40"/>
    <mergeCell ref="A41:F41"/>
    <mergeCell ref="A42:F42"/>
    <mergeCell ref="A43:F43"/>
    <mergeCell ref="A44:F44"/>
    <mergeCell ref="A4:B4"/>
    <mergeCell ref="A23:F23"/>
    <mergeCell ref="A24:F24"/>
    <mergeCell ref="A33:F33"/>
    <mergeCell ref="A38:F38"/>
    <mergeCell ref="A32:F32"/>
    <mergeCell ref="A35:F36"/>
    <mergeCell ref="A27:F27"/>
    <mergeCell ref="A28:F28"/>
    <mergeCell ref="A29:F29"/>
    <mergeCell ref="A30:F30"/>
    <mergeCell ref="A31:F31"/>
    <mergeCell ref="A46:F46"/>
    <mergeCell ref="A48:E48"/>
    <mergeCell ref="A57:F57"/>
    <mergeCell ref="A58:F58"/>
    <mergeCell ref="A59:F59"/>
    <mergeCell ref="A49:F49"/>
    <mergeCell ref="A50:F50"/>
    <mergeCell ref="A51:F51"/>
    <mergeCell ref="A52:F52"/>
    <mergeCell ref="A53:F53"/>
    <mergeCell ref="A54:F54"/>
    <mergeCell ref="A55:F55"/>
    <mergeCell ref="A56:F56"/>
  </mergeCells>
  <pageMargins left="0.70866141732283472" right="0.70866141732283472" top="0.94488188976377963" bottom="0.74803149606299213" header="0.31496062992125984" footer="0.31496062992125984"/>
  <pageSetup paperSize="9" orientation="portrait" r:id="rId1"/>
  <headerFooter>
    <oddHeader>&amp;L&amp;"-,Regular"MAPA:  
TVRTKA &amp;CPROJEKT OBNOVE KONTRUKCIJE ZGRADE Petrinjska 26a, Zagreb   
QUADRACON d.o.o, Vinogradi 27a Zagreb, TD : 5/21 -REV 1/ studeni 2022.</oddHeader>
  </headerFooter>
  <rowBreaks count="4" manualBreakCount="4">
    <brk id="46" max="16383" man="1"/>
    <brk id="71" max="16383" man="1"/>
    <brk id="90" max="16383" man="1"/>
    <brk id="1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25"/>
  <sheetViews>
    <sheetView view="pageBreakPreview" topLeftCell="A115" zoomScale="112" zoomScaleNormal="100" zoomScaleSheetLayoutView="112" workbookViewId="0">
      <selection activeCell="A100" sqref="A100:G100"/>
    </sheetView>
  </sheetViews>
  <sheetFormatPr defaultColWidth="9.125" defaultRowHeight="11.4"/>
  <cols>
    <col min="1" max="1" width="7.25" style="113" customWidth="1"/>
    <col min="2" max="2" width="40.75" style="91" customWidth="1"/>
    <col min="3" max="3" width="8.25" style="114" customWidth="1"/>
    <col min="4" max="4" width="9.625" style="93" customWidth="1"/>
    <col min="5" max="5" width="10.75" style="115" customWidth="1"/>
    <col min="6" max="6" width="20" style="94" customWidth="1"/>
    <col min="7" max="7" width="9.125" style="63" hidden="1" customWidth="1"/>
    <col min="8" max="16384" width="9.125" style="63"/>
  </cols>
  <sheetData>
    <row r="1" spans="1:7" ht="13.8">
      <c r="A1" s="95"/>
      <c r="B1" s="69"/>
      <c r="C1" s="68"/>
      <c r="D1" s="71"/>
      <c r="E1" s="72"/>
      <c r="F1" s="72"/>
      <c r="G1" s="73"/>
    </row>
    <row r="2" spans="1:7" s="64" customFormat="1" ht="13.8">
      <c r="A2" s="95" t="s">
        <v>344</v>
      </c>
      <c r="B2" s="162" t="s">
        <v>93</v>
      </c>
      <c r="C2" s="68"/>
      <c r="D2" s="71"/>
      <c r="E2" s="72"/>
      <c r="F2" s="72"/>
      <c r="G2" s="73"/>
    </row>
    <row r="3" spans="1:7" ht="13.8">
      <c r="A3" s="95"/>
      <c r="B3" s="69"/>
      <c r="C3" s="68"/>
      <c r="D3" s="71"/>
      <c r="E3" s="72"/>
      <c r="F3" s="72"/>
      <c r="G3" s="73"/>
    </row>
    <row r="4" spans="1:7" ht="13.8">
      <c r="A4" s="205" t="s">
        <v>19</v>
      </c>
      <c r="B4" s="205"/>
      <c r="C4" s="68"/>
      <c r="D4" s="71"/>
      <c r="E4" s="72"/>
      <c r="F4" s="72"/>
      <c r="G4" s="73"/>
    </row>
    <row r="5" spans="1:7" ht="13.8">
      <c r="A5" s="95"/>
      <c r="B5" s="69"/>
      <c r="C5" s="68"/>
      <c r="D5" s="71"/>
      <c r="E5" s="72"/>
      <c r="F5" s="72"/>
      <c r="G5" s="73"/>
    </row>
    <row r="6" spans="1:7" ht="13.8">
      <c r="A6" s="204" t="s">
        <v>93</v>
      </c>
      <c r="B6" s="204"/>
      <c r="C6" s="68"/>
      <c r="D6" s="71"/>
      <c r="E6" s="72"/>
      <c r="F6" s="72"/>
      <c r="G6" s="73"/>
    </row>
    <row r="7" spans="1:7" ht="13.8">
      <c r="A7" s="95"/>
      <c r="B7" s="69"/>
      <c r="C7" s="68"/>
      <c r="D7" s="71"/>
      <c r="E7" s="72"/>
      <c r="F7" s="72"/>
      <c r="G7" s="73"/>
    </row>
    <row r="8" spans="1:7" ht="12" customHeight="1">
      <c r="A8" s="201" t="s">
        <v>97</v>
      </c>
      <c r="B8" s="201"/>
      <c r="C8" s="201"/>
      <c r="D8" s="201"/>
      <c r="E8" s="201"/>
      <c r="F8" s="201"/>
      <c r="G8" s="201"/>
    </row>
    <row r="9" spans="1:7" ht="33.75" customHeight="1">
      <c r="A9" s="201"/>
      <c r="B9" s="201"/>
      <c r="C9" s="201"/>
      <c r="D9" s="201"/>
      <c r="E9" s="201"/>
      <c r="F9" s="201"/>
      <c r="G9" s="201"/>
    </row>
    <row r="10" spans="1:7" ht="13.2" customHeight="1">
      <c r="A10" s="53"/>
      <c r="B10" s="53"/>
      <c r="C10" s="96"/>
      <c r="D10" s="79"/>
      <c r="E10" s="53"/>
      <c r="F10" s="53"/>
      <c r="G10" s="53"/>
    </row>
    <row r="11" spans="1:7" ht="12" customHeight="1">
      <c r="A11" s="201" t="s">
        <v>98</v>
      </c>
      <c r="B11" s="201"/>
      <c r="C11" s="201"/>
      <c r="D11" s="201"/>
      <c r="E11" s="201"/>
      <c r="F11" s="201"/>
      <c r="G11" s="201"/>
    </row>
    <row r="12" spans="1:7" ht="31.5" customHeight="1">
      <c r="A12" s="201"/>
      <c r="B12" s="201"/>
      <c r="C12" s="201"/>
      <c r="D12" s="201"/>
      <c r="E12" s="201"/>
      <c r="F12" s="201"/>
      <c r="G12" s="201"/>
    </row>
    <row r="13" spans="1:7" ht="13.8">
      <c r="A13" s="53"/>
      <c r="B13" s="53"/>
      <c r="C13" s="96"/>
      <c r="D13" s="79"/>
      <c r="E13" s="53"/>
      <c r="F13" s="53"/>
      <c r="G13" s="53"/>
    </row>
    <row r="14" spans="1:7" ht="12" customHeight="1">
      <c r="A14" s="201" t="s">
        <v>99</v>
      </c>
      <c r="B14" s="201"/>
      <c r="C14" s="201"/>
      <c r="D14" s="201"/>
      <c r="E14" s="201"/>
      <c r="F14" s="201"/>
      <c r="G14" s="201"/>
    </row>
    <row r="15" spans="1:7" ht="23.25" customHeight="1">
      <c r="A15" s="201"/>
      <c r="B15" s="201"/>
      <c r="C15" s="201"/>
      <c r="D15" s="201"/>
      <c r="E15" s="201"/>
      <c r="F15" s="201"/>
      <c r="G15" s="201"/>
    </row>
    <row r="16" spans="1:7" ht="13.8">
      <c r="A16" s="53"/>
      <c r="B16" s="53"/>
      <c r="C16" s="96"/>
      <c r="D16" s="79"/>
      <c r="E16" s="53"/>
      <c r="F16" s="53"/>
      <c r="G16" s="53"/>
    </row>
    <row r="17" spans="1:7" ht="12" customHeight="1">
      <c r="A17" s="201" t="s">
        <v>100</v>
      </c>
      <c r="B17" s="201"/>
      <c r="C17" s="201"/>
      <c r="D17" s="201"/>
      <c r="E17" s="201"/>
      <c r="F17" s="201"/>
      <c r="G17" s="201"/>
    </row>
    <row r="18" spans="1:7" ht="21.75" customHeight="1">
      <c r="A18" s="201"/>
      <c r="B18" s="201"/>
      <c r="C18" s="201"/>
      <c r="D18" s="201"/>
      <c r="E18" s="201"/>
      <c r="F18" s="201"/>
      <c r="G18" s="201"/>
    </row>
    <row r="19" spans="1:7" ht="12" customHeight="1">
      <c r="A19" s="201" t="s">
        <v>101</v>
      </c>
      <c r="B19" s="201"/>
      <c r="C19" s="201"/>
      <c r="D19" s="201"/>
      <c r="E19" s="201"/>
      <c r="F19" s="201"/>
      <c r="G19" s="201"/>
    </row>
    <row r="20" spans="1:7" ht="12" customHeight="1">
      <c r="A20" s="201" t="s">
        <v>102</v>
      </c>
      <c r="B20" s="201"/>
      <c r="C20" s="201"/>
      <c r="D20" s="201"/>
      <c r="E20" s="201"/>
      <c r="F20" s="201"/>
      <c r="G20" s="201"/>
    </row>
    <row r="21" spans="1:7" ht="12" customHeight="1">
      <c r="A21" s="201" t="s">
        <v>103</v>
      </c>
      <c r="B21" s="201"/>
      <c r="C21" s="201"/>
      <c r="D21" s="201"/>
      <c r="E21" s="201"/>
      <c r="F21" s="201"/>
      <c r="G21" s="201"/>
    </row>
    <row r="22" spans="1:7" ht="12" customHeight="1">
      <c r="A22" s="201" t="s">
        <v>104</v>
      </c>
      <c r="B22" s="201"/>
      <c r="C22" s="201"/>
      <c r="D22" s="201"/>
      <c r="E22" s="201"/>
      <c r="F22" s="201"/>
      <c r="G22" s="201"/>
    </row>
    <row r="23" spans="1:7" ht="12" customHeight="1">
      <c r="A23" s="201" t="s">
        <v>105</v>
      </c>
      <c r="B23" s="201"/>
      <c r="C23" s="201"/>
      <c r="D23" s="201"/>
      <c r="E23" s="201"/>
      <c r="F23" s="201"/>
      <c r="G23" s="201"/>
    </row>
    <row r="24" spans="1:7" ht="12" customHeight="1">
      <c r="A24" s="201" t="s">
        <v>106</v>
      </c>
      <c r="B24" s="201"/>
      <c r="C24" s="201"/>
      <c r="D24" s="201"/>
      <c r="E24" s="201"/>
      <c r="F24" s="201"/>
      <c r="G24" s="201"/>
    </row>
    <row r="25" spans="1:7" ht="12" customHeight="1">
      <c r="A25" s="201" t="s">
        <v>107</v>
      </c>
      <c r="B25" s="201"/>
      <c r="C25" s="201"/>
      <c r="D25" s="201"/>
      <c r="E25" s="201"/>
      <c r="F25" s="201"/>
      <c r="G25" s="201"/>
    </row>
    <row r="26" spans="1:7" ht="12" customHeight="1">
      <c r="A26" s="201" t="s">
        <v>108</v>
      </c>
      <c r="B26" s="201"/>
      <c r="C26" s="201"/>
      <c r="D26" s="201"/>
      <c r="E26" s="201"/>
      <c r="F26" s="201"/>
      <c r="G26" s="201"/>
    </row>
    <row r="27" spans="1:7" ht="12" customHeight="1">
      <c r="A27" s="201" t="s">
        <v>109</v>
      </c>
      <c r="B27" s="201"/>
      <c r="C27" s="201"/>
      <c r="D27" s="201"/>
      <c r="E27" s="201"/>
      <c r="F27" s="201"/>
      <c r="G27" s="201"/>
    </row>
    <row r="28" spans="1:7" ht="13.8">
      <c r="A28" s="53"/>
      <c r="B28" s="53"/>
      <c r="C28" s="96"/>
      <c r="D28" s="79"/>
      <c r="E28" s="53"/>
      <c r="F28" s="53"/>
      <c r="G28" s="53"/>
    </row>
    <row r="29" spans="1:7" ht="12" customHeight="1">
      <c r="A29" s="201" t="s">
        <v>110</v>
      </c>
      <c r="B29" s="201"/>
      <c r="C29" s="201"/>
      <c r="D29" s="201"/>
      <c r="E29" s="201"/>
      <c r="F29" s="201"/>
      <c r="G29" s="201"/>
    </row>
    <row r="30" spans="1:7" ht="19.5" customHeight="1">
      <c r="A30" s="201"/>
      <c r="B30" s="201"/>
      <c r="C30" s="201"/>
      <c r="D30" s="201"/>
      <c r="E30" s="201"/>
      <c r="F30" s="201"/>
      <c r="G30" s="201"/>
    </row>
    <row r="31" spans="1:7" ht="13.8">
      <c r="A31" s="53"/>
      <c r="B31" s="53"/>
      <c r="C31" s="96"/>
      <c r="D31" s="79"/>
      <c r="E31" s="53"/>
      <c r="F31" s="53"/>
      <c r="G31" s="53"/>
    </row>
    <row r="32" spans="1:7" ht="12" customHeight="1">
      <c r="A32" s="201" t="s">
        <v>111</v>
      </c>
      <c r="B32" s="201"/>
      <c r="C32" s="201"/>
      <c r="D32" s="201"/>
      <c r="E32" s="201"/>
      <c r="F32" s="201"/>
      <c r="G32" s="201"/>
    </row>
    <row r="33" spans="1:7">
      <c r="A33" s="201"/>
      <c r="B33" s="201"/>
      <c r="C33" s="201"/>
      <c r="D33" s="201"/>
      <c r="E33" s="201"/>
      <c r="F33" s="201"/>
      <c r="G33" s="201"/>
    </row>
    <row r="34" spans="1:7">
      <c r="A34" s="201"/>
      <c r="B34" s="201"/>
      <c r="C34" s="201"/>
      <c r="D34" s="201"/>
      <c r="E34" s="201"/>
      <c r="F34" s="201"/>
      <c r="G34" s="201"/>
    </row>
    <row r="35" spans="1:7">
      <c r="A35" s="201"/>
      <c r="B35" s="201"/>
      <c r="C35" s="201"/>
      <c r="D35" s="201"/>
      <c r="E35" s="201"/>
      <c r="F35" s="201"/>
      <c r="G35" s="201"/>
    </row>
    <row r="36" spans="1:7" ht="23.25" customHeight="1">
      <c r="A36" s="201"/>
      <c r="B36" s="201"/>
      <c r="C36" s="201"/>
      <c r="D36" s="201"/>
      <c r="E36" s="201"/>
      <c r="F36" s="201"/>
      <c r="G36" s="201"/>
    </row>
    <row r="37" spans="1:7" ht="13.8">
      <c r="A37" s="73"/>
      <c r="B37" s="73"/>
      <c r="C37" s="68"/>
      <c r="D37" s="58"/>
      <c r="E37" s="73"/>
      <c r="F37" s="73"/>
      <c r="G37" s="73"/>
    </row>
    <row r="38" spans="1:7" ht="12" customHeight="1">
      <c r="A38" s="201" t="s">
        <v>112</v>
      </c>
      <c r="B38" s="201"/>
      <c r="C38" s="201"/>
      <c r="D38" s="201"/>
      <c r="E38" s="201"/>
      <c r="F38" s="201"/>
      <c r="G38" s="201"/>
    </row>
    <row r="39" spans="1:7" ht="19.5" customHeight="1">
      <c r="A39" s="201"/>
      <c r="B39" s="201"/>
      <c r="C39" s="201"/>
      <c r="D39" s="201"/>
      <c r="E39" s="201"/>
      <c r="F39" s="201"/>
      <c r="G39" s="201"/>
    </row>
    <row r="40" spans="1:7" ht="13.8">
      <c r="A40" s="73"/>
      <c r="B40" s="73"/>
      <c r="C40" s="68"/>
      <c r="D40" s="58"/>
      <c r="E40" s="73"/>
      <c r="F40" s="73"/>
      <c r="G40" s="73"/>
    </row>
    <row r="41" spans="1:7" ht="29.25" customHeight="1">
      <c r="A41" s="201" t="s">
        <v>113</v>
      </c>
      <c r="B41" s="201"/>
      <c r="C41" s="201"/>
      <c r="D41" s="201"/>
      <c r="E41" s="201"/>
      <c r="F41" s="201"/>
      <c r="G41" s="201"/>
    </row>
    <row r="42" spans="1:7" ht="13.8">
      <c r="A42" s="73"/>
      <c r="B42" s="73"/>
      <c r="C42" s="68"/>
      <c r="D42" s="58"/>
      <c r="E42" s="73"/>
      <c r="F42" s="73"/>
      <c r="G42" s="73"/>
    </row>
    <row r="43" spans="1:7" ht="18" customHeight="1">
      <c r="A43" s="201" t="s">
        <v>114</v>
      </c>
      <c r="B43" s="201"/>
      <c r="C43" s="201"/>
      <c r="D43" s="201"/>
      <c r="E43" s="201"/>
      <c r="F43" s="201"/>
      <c r="G43" s="201"/>
    </row>
    <row r="44" spans="1:7" ht="13.8">
      <c r="A44" s="73"/>
      <c r="B44" s="73"/>
      <c r="C44" s="68"/>
      <c r="D44" s="58"/>
      <c r="E44" s="73"/>
      <c r="F44" s="73"/>
      <c r="G44" s="73"/>
    </row>
    <row r="45" spans="1:7" ht="12" customHeight="1">
      <c r="A45" s="201" t="s">
        <v>115</v>
      </c>
      <c r="B45" s="201"/>
      <c r="C45" s="201"/>
      <c r="D45" s="201"/>
      <c r="E45" s="201"/>
      <c r="F45" s="201"/>
      <c r="G45" s="201"/>
    </row>
    <row r="46" spans="1:7" ht="21" customHeight="1">
      <c r="A46" s="201"/>
      <c r="B46" s="201"/>
      <c r="C46" s="201"/>
      <c r="D46" s="201"/>
      <c r="E46" s="201"/>
      <c r="F46" s="201"/>
      <c r="G46" s="201"/>
    </row>
    <row r="47" spans="1:7" ht="13.8">
      <c r="A47" s="73"/>
      <c r="B47" s="73"/>
      <c r="C47" s="68"/>
      <c r="D47" s="58"/>
      <c r="E47" s="73"/>
      <c r="F47" s="73"/>
      <c r="G47" s="73"/>
    </row>
    <row r="48" spans="1:7" ht="12" customHeight="1">
      <c r="A48" s="201" t="s">
        <v>116</v>
      </c>
      <c r="B48" s="201"/>
      <c r="C48" s="201"/>
      <c r="D48" s="201"/>
      <c r="E48" s="201"/>
      <c r="F48" s="201"/>
      <c r="G48" s="201"/>
    </row>
    <row r="49" spans="1:7" ht="18.75" customHeight="1">
      <c r="A49" s="201"/>
      <c r="B49" s="201"/>
      <c r="C49" s="201"/>
      <c r="D49" s="201"/>
      <c r="E49" s="201"/>
      <c r="F49" s="201"/>
      <c r="G49" s="201"/>
    </row>
    <row r="50" spans="1:7" ht="13.8">
      <c r="A50" s="73"/>
      <c r="B50" s="73"/>
      <c r="C50" s="68"/>
      <c r="D50" s="58"/>
      <c r="E50" s="73"/>
      <c r="F50" s="73"/>
      <c r="G50" s="73"/>
    </row>
    <row r="51" spans="1:7" ht="12" customHeight="1">
      <c r="A51" s="201" t="s">
        <v>117</v>
      </c>
      <c r="B51" s="201"/>
      <c r="C51" s="201"/>
      <c r="D51" s="201"/>
      <c r="E51" s="201"/>
      <c r="F51" s="201"/>
      <c r="G51" s="201"/>
    </row>
    <row r="52" spans="1:7" ht="21" customHeight="1">
      <c r="A52" s="201"/>
      <c r="B52" s="201"/>
      <c r="C52" s="201"/>
      <c r="D52" s="201"/>
      <c r="E52" s="201"/>
      <c r="F52" s="201"/>
      <c r="G52" s="201"/>
    </row>
    <row r="53" spans="1:7" ht="13.8">
      <c r="A53" s="73"/>
      <c r="B53" s="73"/>
      <c r="C53" s="68"/>
      <c r="D53" s="58"/>
      <c r="E53" s="73"/>
      <c r="F53" s="73"/>
      <c r="G53" s="73"/>
    </row>
    <row r="54" spans="1:7" ht="12" customHeight="1">
      <c r="A54" s="201" t="s">
        <v>118</v>
      </c>
      <c r="B54" s="201"/>
      <c r="C54" s="201"/>
      <c r="D54" s="201"/>
      <c r="E54" s="201"/>
      <c r="F54" s="201"/>
      <c r="G54" s="201"/>
    </row>
    <row r="55" spans="1:7" ht="21" customHeight="1">
      <c r="A55" s="201"/>
      <c r="B55" s="201"/>
      <c r="C55" s="201"/>
      <c r="D55" s="201"/>
      <c r="E55" s="201"/>
      <c r="F55" s="201"/>
      <c r="G55" s="201"/>
    </row>
    <row r="56" spans="1:7" ht="13.8">
      <c r="A56" s="73"/>
      <c r="B56" s="73"/>
      <c r="C56" s="68"/>
      <c r="D56" s="58"/>
      <c r="E56" s="73"/>
      <c r="F56" s="73"/>
      <c r="G56" s="73"/>
    </row>
    <row r="57" spans="1:7" ht="13.8">
      <c r="A57" s="95"/>
      <c r="B57" s="69"/>
      <c r="C57" s="68"/>
      <c r="D57" s="71"/>
      <c r="E57" s="72"/>
      <c r="F57" s="72"/>
      <c r="G57" s="73"/>
    </row>
    <row r="58" spans="1:7" ht="13.8">
      <c r="A58" s="204" t="s">
        <v>348</v>
      </c>
      <c r="B58" s="204"/>
      <c r="C58" s="68"/>
      <c r="D58" s="71"/>
      <c r="E58" s="72"/>
      <c r="F58" s="72"/>
      <c r="G58" s="73"/>
    </row>
    <row r="59" spans="1:7" ht="13.8">
      <c r="A59" s="95"/>
      <c r="B59" s="69"/>
      <c r="C59" s="68"/>
      <c r="D59" s="71"/>
      <c r="E59" s="72"/>
      <c r="F59" s="72"/>
      <c r="G59" s="73"/>
    </row>
    <row r="60" spans="1:7" ht="12" customHeight="1">
      <c r="A60" s="201" t="s">
        <v>119</v>
      </c>
      <c r="B60" s="201"/>
      <c r="C60" s="201"/>
      <c r="D60" s="201"/>
      <c r="E60" s="201"/>
      <c r="F60" s="201"/>
      <c r="G60" s="201"/>
    </row>
    <row r="61" spans="1:7" ht="18" customHeight="1">
      <c r="A61" s="201"/>
      <c r="B61" s="201"/>
      <c r="C61" s="201"/>
      <c r="D61" s="201"/>
      <c r="E61" s="201"/>
      <c r="F61" s="201"/>
      <c r="G61" s="201"/>
    </row>
    <row r="62" spans="1:7" ht="13.8">
      <c r="A62" s="69"/>
      <c r="B62" s="69"/>
      <c r="C62" s="68"/>
      <c r="D62" s="71"/>
      <c r="E62" s="97"/>
      <c r="F62" s="97"/>
      <c r="G62" s="69"/>
    </row>
    <row r="63" spans="1:7" ht="18" customHeight="1">
      <c r="A63" s="196" t="s">
        <v>120</v>
      </c>
      <c r="B63" s="196"/>
      <c r="C63" s="196"/>
      <c r="D63" s="196"/>
      <c r="E63" s="196"/>
      <c r="F63" s="196"/>
      <c r="G63" s="196"/>
    </row>
    <row r="64" spans="1:7" ht="13.8">
      <c r="A64" s="53"/>
      <c r="B64" s="69"/>
      <c r="C64" s="68"/>
      <c r="D64" s="71"/>
      <c r="E64" s="97"/>
      <c r="F64" s="97"/>
      <c r="G64" s="69"/>
    </row>
    <row r="65" spans="1:7" ht="15.75" customHeight="1">
      <c r="A65" s="200" t="s">
        <v>121</v>
      </c>
      <c r="B65" s="200"/>
      <c r="C65" s="68"/>
      <c r="D65" s="71"/>
      <c r="E65" s="97"/>
      <c r="F65" s="97"/>
      <c r="G65" s="69"/>
    </row>
    <row r="66" spans="1:7" ht="13.8">
      <c r="A66" s="53"/>
      <c r="B66" s="69"/>
      <c r="C66" s="68"/>
      <c r="D66" s="71"/>
      <c r="E66" s="97"/>
      <c r="F66" s="97"/>
      <c r="G66" s="69"/>
    </row>
    <row r="67" spans="1:7" ht="12" customHeight="1">
      <c r="A67" s="201" t="s">
        <v>122</v>
      </c>
      <c r="B67" s="201"/>
      <c r="C67" s="201"/>
      <c r="D67" s="201"/>
      <c r="E67" s="201"/>
      <c r="F67" s="201"/>
      <c r="G67" s="201"/>
    </row>
    <row r="68" spans="1:7" ht="15.75" customHeight="1">
      <c r="A68" s="201"/>
      <c r="B68" s="201"/>
      <c r="C68" s="201"/>
      <c r="D68" s="201"/>
      <c r="E68" s="201"/>
      <c r="F68" s="201"/>
      <c r="G68" s="201"/>
    </row>
    <row r="69" spans="1:7" ht="13.8">
      <c r="A69" s="69"/>
      <c r="B69" s="69"/>
      <c r="C69" s="68"/>
      <c r="D69" s="71"/>
      <c r="E69" s="97"/>
      <c r="F69" s="97"/>
      <c r="G69" s="69"/>
    </row>
    <row r="70" spans="1:7" ht="12" customHeight="1">
      <c r="A70" s="196" t="s">
        <v>123</v>
      </c>
      <c r="B70" s="196"/>
      <c r="C70" s="196"/>
      <c r="D70" s="196"/>
      <c r="E70" s="196"/>
      <c r="F70" s="196"/>
      <c r="G70" s="196"/>
    </row>
    <row r="71" spans="1:7">
      <c r="A71" s="196"/>
      <c r="B71" s="196"/>
      <c r="C71" s="196"/>
      <c r="D71" s="196"/>
      <c r="E71" s="196"/>
      <c r="F71" s="196"/>
      <c r="G71" s="196"/>
    </row>
    <row r="72" spans="1:7">
      <c r="A72" s="196"/>
      <c r="B72" s="196"/>
      <c r="C72" s="196"/>
      <c r="D72" s="196"/>
      <c r="E72" s="196"/>
      <c r="F72" s="196"/>
      <c r="G72" s="196"/>
    </row>
    <row r="73" spans="1:7">
      <c r="A73" s="196"/>
      <c r="B73" s="196"/>
      <c r="C73" s="196"/>
      <c r="D73" s="196"/>
      <c r="E73" s="196"/>
      <c r="F73" s="196"/>
      <c r="G73" s="196"/>
    </row>
    <row r="74" spans="1:7">
      <c r="A74" s="196"/>
      <c r="B74" s="196"/>
      <c r="C74" s="196"/>
      <c r="D74" s="196"/>
      <c r="E74" s="196"/>
      <c r="F74" s="196"/>
      <c r="G74" s="196"/>
    </row>
    <row r="75" spans="1:7" ht="23.25" customHeight="1">
      <c r="A75" s="196"/>
      <c r="B75" s="196"/>
      <c r="C75" s="196"/>
      <c r="D75" s="196"/>
      <c r="E75" s="196"/>
      <c r="F75" s="196"/>
      <c r="G75" s="196"/>
    </row>
    <row r="76" spans="1:7" ht="13.8">
      <c r="A76" s="53"/>
      <c r="B76" s="53"/>
      <c r="C76" s="96"/>
      <c r="D76" s="79"/>
      <c r="E76" s="53"/>
      <c r="F76" s="53"/>
      <c r="G76" s="53"/>
    </row>
    <row r="77" spans="1:7" ht="12" customHeight="1">
      <c r="A77" s="200" t="s">
        <v>124</v>
      </c>
      <c r="B77" s="200"/>
      <c r="C77" s="68"/>
      <c r="D77" s="71"/>
      <c r="E77" s="97"/>
      <c r="F77" s="97"/>
      <c r="G77" s="69"/>
    </row>
    <row r="78" spans="1:7" ht="12" customHeight="1">
      <c r="A78" s="200" t="s">
        <v>125</v>
      </c>
      <c r="B78" s="200"/>
      <c r="C78" s="200"/>
      <c r="D78" s="200"/>
      <c r="E78" s="200"/>
      <c r="F78" s="200"/>
      <c r="G78" s="200"/>
    </row>
    <row r="79" spans="1:7" ht="12" customHeight="1">
      <c r="A79" s="200" t="s">
        <v>126</v>
      </c>
      <c r="B79" s="200"/>
      <c r="C79" s="200"/>
      <c r="D79" s="200"/>
      <c r="E79" s="200"/>
      <c r="F79" s="200"/>
      <c r="G79" s="200"/>
    </row>
    <row r="80" spans="1:7" ht="12" customHeight="1">
      <c r="A80" s="200" t="s">
        <v>127</v>
      </c>
      <c r="B80" s="200"/>
      <c r="C80" s="200"/>
      <c r="D80" s="200"/>
      <c r="E80" s="200"/>
      <c r="F80" s="200"/>
      <c r="G80" s="200"/>
    </row>
    <row r="81" spans="1:7" ht="13.8">
      <c r="A81" s="73"/>
      <c r="B81" s="69"/>
      <c r="C81" s="68"/>
      <c r="D81" s="71"/>
      <c r="E81" s="72"/>
      <c r="F81" s="72"/>
      <c r="G81" s="73"/>
    </row>
    <row r="82" spans="1:7" ht="13.8">
      <c r="A82" s="204" t="s">
        <v>352</v>
      </c>
      <c r="B82" s="204"/>
      <c r="C82" s="68"/>
      <c r="D82" s="71"/>
      <c r="E82" s="72"/>
      <c r="F82" s="72"/>
      <c r="G82" s="73"/>
    </row>
    <row r="83" spans="1:7" ht="13.8">
      <c r="A83" s="69"/>
      <c r="B83" s="69"/>
      <c r="C83" s="68"/>
      <c r="D83" s="71"/>
      <c r="E83" s="97"/>
      <c r="F83" s="97"/>
      <c r="G83" s="69"/>
    </row>
    <row r="84" spans="1:7" ht="21" customHeight="1">
      <c r="A84" s="200" t="s">
        <v>128</v>
      </c>
      <c r="B84" s="200"/>
      <c r="C84" s="200"/>
      <c r="D84" s="200"/>
      <c r="E84" s="200"/>
      <c r="F84" s="200"/>
      <c r="G84" s="200"/>
    </row>
    <row r="85" spans="1:7" ht="13.8">
      <c r="A85" s="69"/>
      <c r="B85" s="69"/>
      <c r="C85" s="68"/>
      <c r="D85" s="71"/>
      <c r="E85" s="97"/>
      <c r="F85" s="97"/>
      <c r="G85" s="69"/>
    </row>
    <row r="86" spans="1:7" ht="12" customHeight="1">
      <c r="A86" s="201" t="s">
        <v>129</v>
      </c>
      <c r="B86" s="201"/>
      <c r="C86" s="201"/>
      <c r="D86" s="201"/>
      <c r="E86" s="201"/>
      <c r="F86" s="201"/>
      <c r="G86" s="201"/>
    </row>
    <row r="87" spans="1:7" ht="18" customHeight="1">
      <c r="A87" s="201"/>
      <c r="B87" s="201"/>
      <c r="C87" s="201"/>
      <c r="D87" s="201"/>
      <c r="E87" s="201"/>
      <c r="F87" s="201"/>
      <c r="G87" s="201"/>
    </row>
    <row r="88" spans="1:7" ht="13.8">
      <c r="A88" s="69"/>
      <c r="B88" s="69"/>
      <c r="C88" s="68"/>
      <c r="D88" s="98"/>
      <c r="E88" s="69"/>
      <c r="F88" s="69"/>
      <c r="G88" s="69"/>
    </row>
    <row r="89" spans="1:7" ht="17.25" customHeight="1">
      <c r="A89" s="200" t="s">
        <v>130</v>
      </c>
      <c r="B89" s="200"/>
      <c r="C89" s="200"/>
      <c r="D89" s="200"/>
      <c r="E89" s="200"/>
      <c r="F89" s="200"/>
      <c r="G89" s="200"/>
    </row>
    <row r="90" spans="1:7" ht="13.8">
      <c r="A90" s="69"/>
      <c r="B90" s="69"/>
      <c r="C90" s="68"/>
      <c r="D90" s="71"/>
      <c r="E90" s="97"/>
      <c r="F90" s="97"/>
      <c r="G90" s="69"/>
    </row>
    <row r="91" spans="1:7" ht="12" customHeight="1">
      <c r="A91" s="201" t="s">
        <v>131</v>
      </c>
      <c r="B91" s="201"/>
      <c r="C91" s="201"/>
      <c r="D91" s="201"/>
      <c r="E91" s="201"/>
      <c r="F91" s="201"/>
      <c r="G91" s="201"/>
    </row>
    <row r="92" spans="1:7" ht="18" customHeight="1">
      <c r="A92" s="201"/>
      <c r="B92" s="201"/>
      <c r="C92" s="201"/>
      <c r="D92" s="201"/>
      <c r="E92" s="201"/>
      <c r="F92" s="201"/>
      <c r="G92" s="201"/>
    </row>
    <row r="93" spans="1:7" ht="13.8">
      <c r="A93" s="53"/>
      <c r="B93" s="53"/>
      <c r="C93" s="96"/>
      <c r="D93" s="79"/>
      <c r="E93" s="53"/>
      <c r="F93" s="53"/>
      <c r="G93" s="53"/>
    </row>
    <row r="94" spans="1:7" ht="12" customHeight="1">
      <c r="A94" s="201" t="s">
        <v>132</v>
      </c>
      <c r="B94" s="201"/>
      <c r="C94" s="201"/>
      <c r="D94" s="201"/>
      <c r="E94" s="201"/>
      <c r="F94" s="201"/>
      <c r="G94" s="201"/>
    </row>
    <row r="95" spans="1:7" ht="21" customHeight="1">
      <c r="A95" s="201"/>
      <c r="B95" s="201"/>
      <c r="C95" s="201"/>
      <c r="D95" s="201"/>
      <c r="E95" s="201"/>
      <c r="F95" s="201"/>
      <c r="G95" s="201"/>
    </row>
    <row r="96" spans="1:7" ht="13.8">
      <c r="A96" s="53"/>
      <c r="B96" s="53"/>
      <c r="C96" s="96"/>
      <c r="D96" s="76"/>
      <c r="E96" s="99"/>
      <c r="F96" s="99"/>
      <c r="G96" s="53"/>
    </row>
    <row r="97" spans="1:7" ht="13.8">
      <c r="A97" s="100"/>
      <c r="B97" s="53"/>
      <c r="C97" s="96"/>
      <c r="D97" s="76"/>
      <c r="E97" s="77"/>
      <c r="F97" s="77"/>
      <c r="G97" s="53"/>
    </row>
    <row r="98" spans="1:7" ht="13.8">
      <c r="A98" s="196" t="s">
        <v>353</v>
      </c>
      <c r="B98" s="196"/>
      <c r="C98" s="96"/>
      <c r="D98" s="76"/>
      <c r="E98" s="77"/>
      <c r="F98" s="77"/>
      <c r="G98" s="53"/>
    </row>
    <row r="99" spans="1:7" ht="13.8">
      <c r="A99" s="100"/>
      <c r="B99" s="53"/>
      <c r="C99" s="96"/>
      <c r="D99" s="76"/>
      <c r="E99" s="77"/>
      <c r="F99" s="77"/>
      <c r="G99" s="53"/>
    </row>
    <row r="100" spans="1:7" ht="13.8">
      <c r="A100" s="201" t="s">
        <v>133</v>
      </c>
      <c r="B100" s="201"/>
      <c r="C100" s="201"/>
      <c r="D100" s="201"/>
      <c r="E100" s="201"/>
      <c r="F100" s="201"/>
      <c r="G100" s="201"/>
    </row>
    <row r="101" spans="1:7" ht="13.8">
      <c r="A101" s="69"/>
      <c r="B101" s="53"/>
      <c r="C101" s="96"/>
      <c r="D101" s="76"/>
      <c r="E101" s="99"/>
      <c r="F101" s="99"/>
      <c r="G101" s="53"/>
    </row>
    <row r="102" spans="1:7" ht="13.8">
      <c r="A102" s="201" t="s">
        <v>134</v>
      </c>
      <c r="B102" s="201"/>
      <c r="C102" s="201"/>
      <c r="D102" s="201"/>
      <c r="E102" s="201"/>
      <c r="F102" s="201"/>
      <c r="G102" s="201"/>
    </row>
    <row r="103" spans="1:7" ht="13.8">
      <c r="A103" s="201" t="s">
        <v>135</v>
      </c>
      <c r="B103" s="201"/>
      <c r="C103" s="201"/>
      <c r="D103" s="201"/>
      <c r="E103" s="201"/>
      <c r="F103" s="201"/>
      <c r="G103" s="201"/>
    </row>
    <row r="104" spans="1:7" ht="13.8">
      <c r="A104" s="201" t="s">
        <v>136</v>
      </c>
      <c r="B104" s="201"/>
      <c r="C104" s="201"/>
      <c r="D104" s="201"/>
      <c r="E104" s="201"/>
      <c r="F104" s="201"/>
      <c r="G104" s="201"/>
    </row>
    <row r="105" spans="1:7" ht="13.8">
      <c r="A105" s="69"/>
      <c r="B105" s="53"/>
      <c r="C105" s="96"/>
      <c r="D105" s="76"/>
      <c r="E105" s="99"/>
      <c r="F105" s="99"/>
      <c r="G105" s="53"/>
    </row>
    <row r="106" spans="1:7" ht="17.25" customHeight="1">
      <c r="A106" s="201" t="s">
        <v>137</v>
      </c>
      <c r="B106" s="201"/>
      <c r="C106" s="201"/>
      <c r="D106" s="201"/>
      <c r="E106" s="201"/>
      <c r="F106" s="201"/>
      <c r="G106" s="201"/>
    </row>
    <row r="107" spans="1:7" ht="13.8">
      <c r="A107" s="53"/>
      <c r="B107" s="53"/>
      <c r="C107" s="53"/>
      <c r="D107" s="79"/>
      <c r="E107" s="53"/>
      <c r="F107" s="53"/>
      <c r="G107" s="53"/>
    </row>
    <row r="108" spans="1:7" ht="27.6">
      <c r="A108" s="53" t="s">
        <v>83</v>
      </c>
      <c r="B108" s="53" t="s">
        <v>84</v>
      </c>
      <c r="C108" s="53" t="s">
        <v>85</v>
      </c>
      <c r="D108" s="79" t="s">
        <v>86</v>
      </c>
      <c r="E108" s="53" t="s">
        <v>87</v>
      </c>
      <c r="F108" s="53" t="s">
        <v>88</v>
      </c>
      <c r="G108" s="53"/>
    </row>
    <row r="109" spans="1:7" ht="13.8">
      <c r="A109" s="53"/>
      <c r="B109" s="53"/>
      <c r="C109" s="53"/>
      <c r="D109" s="79"/>
      <c r="E109" s="53"/>
      <c r="F109" s="53"/>
      <c r="G109" s="53"/>
    </row>
    <row r="110" spans="1:7" s="64" customFormat="1" ht="13.8">
      <c r="A110" s="95" t="s">
        <v>344</v>
      </c>
      <c r="B110" s="162" t="s">
        <v>349</v>
      </c>
      <c r="C110" s="68"/>
      <c r="D110" s="71"/>
      <c r="E110" s="72"/>
      <c r="F110" s="72"/>
      <c r="G110" s="73"/>
    </row>
    <row r="111" spans="1:7" ht="13.8">
      <c r="A111" s="73"/>
      <c r="B111" s="53"/>
      <c r="C111" s="96"/>
      <c r="D111" s="76"/>
      <c r="E111" s="77"/>
      <c r="F111" s="77"/>
      <c r="G111" s="53"/>
    </row>
    <row r="112" spans="1:7" ht="43.5" customHeight="1">
      <c r="A112" s="79" t="s">
        <v>345</v>
      </c>
      <c r="B112" s="53" t="s">
        <v>351</v>
      </c>
      <c r="C112" s="73"/>
      <c r="D112" s="101"/>
      <c r="E112" s="77"/>
      <c r="F112" s="77"/>
      <c r="G112" s="53"/>
    </row>
    <row r="113" spans="1:7" ht="67.5" customHeight="1">
      <c r="A113" s="102"/>
      <c r="B113" s="53" t="s">
        <v>464</v>
      </c>
      <c r="C113" s="73"/>
      <c r="D113" s="101"/>
      <c r="E113" s="77"/>
      <c r="F113" s="77"/>
      <c r="G113" s="53"/>
    </row>
    <row r="114" spans="1:7" ht="109.5" customHeight="1">
      <c r="A114" s="102"/>
      <c r="B114" s="53" t="s">
        <v>481</v>
      </c>
      <c r="C114" s="73"/>
      <c r="D114" s="101"/>
      <c r="E114" s="77"/>
      <c r="F114" s="77"/>
      <c r="G114" s="53"/>
    </row>
    <row r="115" spans="1:7" ht="42" customHeight="1">
      <c r="A115" s="102"/>
      <c r="B115" s="53" t="s">
        <v>354</v>
      </c>
      <c r="C115" s="73"/>
      <c r="D115" s="101"/>
      <c r="E115" s="77"/>
      <c r="F115" s="77"/>
      <c r="G115" s="53"/>
    </row>
    <row r="116" spans="1:7" ht="25.5" customHeight="1">
      <c r="A116" s="102"/>
      <c r="B116" s="53" t="s">
        <v>482</v>
      </c>
      <c r="C116" s="73" t="s">
        <v>8</v>
      </c>
      <c r="D116" s="71">
        <v>4</v>
      </c>
      <c r="E116" s="77">
        <v>0</v>
      </c>
      <c r="F116" s="77">
        <f>ROUND(D116*E116,2)</f>
        <v>0</v>
      </c>
      <c r="G116" s="53"/>
    </row>
    <row r="117" spans="1:7" ht="41.25" customHeight="1">
      <c r="A117" s="102"/>
      <c r="B117" s="53" t="s">
        <v>355</v>
      </c>
      <c r="C117" s="73"/>
      <c r="D117" s="101"/>
      <c r="E117" s="77"/>
      <c r="F117" s="77"/>
      <c r="G117" s="53"/>
    </row>
    <row r="118" spans="1:7" ht="14.25" customHeight="1">
      <c r="A118" s="102"/>
      <c r="B118" s="53"/>
      <c r="C118" s="73"/>
      <c r="D118" s="101"/>
      <c r="E118" s="77"/>
      <c r="F118" s="77"/>
      <c r="G118" s="53"/>
    </row>
    <row r="119" spans="1:7" ht="25.5" customHeight="1">
      <c r="A119" s="102"/>
      <c r="B119" s="53"/>
      <c r="C119" s="73"/>
      <c r="D119" s="101"/>
      <c r="E119" s="77"/>
      <c r="F119" s="77"/>
      <c r="G119" s="53"/>
    </row>
    <row r="120" spans="1:7" ht="28.5" customHeight="1">
      <c r="A120" s="140" t="s">
        <v>346</v>
      </c>
      <c r="B120" s="53" t="s">
        <v>463</v>
      </c>
      <c r="C120" s="68"/>
      <c r="D120" s="58"/>
      <c r="E120" s="77"/>
      <c r="F120" s="77"/>
      <c r="G120" s="53"/>
    </row>
    <row r="121" spans="1:7" ht="13.8">
      <c r="A121" s="102"/>
      <c r="B121" s="53" t="s">
        <v>357</v>
      </c>
      <c r="C121" s="68" t="s">
        <v>6</v>
      </c>
      <c r="D121" s="110">
        <v>20</v>
      </c>
      <c r="E121" s="77">
        <v>0</v>
      </c>
      <c r="F121" s="77">
        <f>ROUND(D121*E121,2)</f>
        <v>0</v>
      </c>
      <c r="G121" s="53"/>
    </row>
    <row r="122" spans="1:7" ht="13.8">
      <c r="A122" s="102"/>
      <c r="B122" s="53" t="s">
        <v>358</v>
      </c>
      <c r="C122" s="68" t="s">
        <v>6</v>
      </c>
      <c r="D122" s="110">
        <v>20</v>
      </c>
      <c r="E122" s="77">
        <v>0</v>
      </c>
      <c r="F122" s="77">
        <f>ROUND(D122*E122,2)</f>
        <v>0</v>
      </c>
      <c r="G122" s="53"/>
    </row>
    <row r="123" spans="1:7" ht="13.8">
      <c r="A123" s="104"/>
      <c r="B123" s="105"/>
      <c r="C123" s="106"/>
      <c r="D123" s="107"/>
      <c r="E123" s="81"/>
      <c r="F123" s="108"/>
      <c r="G123" s="53"/>
    </row>
    <row r="124" spans="1:7" ht="13.8">
      <c r="A124" s="102"/>
      <c r="B124" s="53"/>
      <c r="C124" s="73"/>
      <c r="D124" s="109"/>
      <c r="E124" s="110"/>
      <c r="F124" s="110"/>
      <c r="G124" s="73"/>
    </row>
    <row r="125" spans="1:7" s="64" customFormat="1" ht="13.8">
      <c r="A125" s="82" t="s">
        <v>344</v>
      </c>
      <c r="B125" s="161" t="s">
        <v>359</v>
      </c>
      <c r="C125" s="111"/>
      <c r="D125" s="112"/>
      <c r="E125" s="85"/>
      <c r="F125" s="172">
        <f>SUM(F116:F122)</f>
        <v>0</v>
      </c>
      <c r="G125" s="73"/>
    </row>
  </sheetData>
  <mergeCells count="46">
    <mergeCell ref="A4:B4"/>
    <mergeCell ref="A6:B6"/>
    <mergeCell ref="A8:G9"/>
    <mergeCell ref="A11:G12"/>
    <mergeCell ref="A14:G15"/>
    <mergeCell ref="A17:G18"/>
    <mergeCell ref="A19:G19"/>
    <mergeCell ref="A20:G20"/>
    <mergeCell ref="A21:G21"/>
    <mergeCell ref="A22:G22"/>
    <mergeCell ref="A23:G23"/>
    <mergeCell ref="A24:G24"/>
    <mergeCell ref="A25:G25"/>
    <mergeCell ref="A26:G26"/>
    <mergeCell ref="A27:G27"/>
    <mergeCell ref="A29:G30"/>
    <mergeCell ref="A32:G36"/>
    <mergeCell ref="A38:G39"/>
    <mergeCell ref="A41:G41"/>
    <mergeCell ref="A43:G43"/>
    <mergeCell ref="A45:G46"/>
    <mergeCell ref="A48:G49"/>
    <mergeCell ref="A51:G52"/>
    <mergeCell ref="A54:G55"/>
    <mergeCell ref="A58:B58"/>
    <mergeCell ref="A60:G61"/>
    <mergeCell ref="A63:G63"/>
    <mergeCell ref="A65:B65"/>
    <mergeCell ref="A67:G68"/>
    <mergeCell ref="A70:G75"/>
    <mergeCell ref="A77:B77"/>
    <mergeCell ref="A78:G78"/>
    <mergeCell ref="A79:G79"/>
    <mergeCell ref="A80:G80"/>
    <mergeCell ref="A82:B82"/>
    <mergeCell ref="A84:G84"/>
    <mergeCell ref="A86:G87"/>
    <mergeCell ref="A89:G89"/>
    <mergeCell ref="A91:G92"/>
    <mergeCell ref="A94:G95"/>
    <mergeCell ref="A106:G106"/>
    <mergeCell ref="A98:B98"/>
    <mergeCell ref="A100:G100"/>
    <mergeCell ref="A102:G102"/>
    <mergeCell ref="A103:G103"/>
    <mergeCell ref="A104:G104"/>
  </mergeCells>
  <pageMargins left="0.70866141732283472" right="0.70866141732283472" top="0.94488188976377963" bottom="0.74803149606299213" header="0.31496062992125984" footer="0.31496062992125984"/>
  <pageSetup paperSize="9" scale="87" orientation="portrait" r:id="rId1"/>
  <headerFooter>
    <oddHeader>&amp;L&amp;"-,Regular"MAPA:  
TVRTKA &amp;CPROJEKT OBNOVE KONTRUKCIJE ZGRADE Petrinjska 26a, Zagreb   
QUADRACON d.o.o, Vinogradi 27a Zagreb, TD : 5/21 -REV 1/ studeni 2022.</oddHeader>
  </headerFooter>
  <rowBreaks count="2" manualBreakCount="2">
    <brk id="57" max="5" man="1"/>
    <brk id="106"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1"/>
  <sheetViews>
    <sheetView view="pageBreakPreview" topLeftCell="A115" zoomScaleNormal="100" zoomScaleSheetLayoutView="100" workbookViewId="0">
      <selection activeCell="A9" sqref="A9:F12"/>
    </sheetView>
  </sheetViews>
  <sheetFormatPr defaultColWidth="9.125" defaultRowHeight="11.4"/>
  <cols>
    <col min="1" max="1" width="7.25" style="90" customWidth="1"/>
    <col min="2" max="2" width="40.75" style="91" customWidth="1"/>
    <col min="3" max="3" width="8.375" style="92" customWidth="1"/>
    <col min="4" max="4" width="9.25" style="93" customWidth="1"/>
    <col min="5" max="5" width="10.875" style="94" customWidth="1"/>
    <col min="6" max="6" width="12.75" style="184" customWidth="1"/>
    <col min="7" max="16384" width="9.125" style="63"/>
  </cols>
  <sheetData>
    <row r="1" spans="1:6" ht="13.8">
      <c r="A1" s="68"/>
      <c r="B1" s="69"/>
      <c r="C1" s="70"/>
      <c r="D1" s="71"/>
      <c r="E1" s="72"/>
      <c r="F1" s="179"/>
    </row>
    <row r="2" spans="1:6" s="66" customFormat="1" ht="13.8">
      <c r="A2" s="68" t="s">
        <v>347</v>
      </c>
      <c r="B2" s="162" t="s">
        <v>95</v>
      </c>
      <c r="C2" s="74"/>
      <c r="D2" s="71"/>
      <c r="E2" s="72"/>
      <c r="F2" s="179"/>
    </row>
    <row r="3" spans="1:6" ht="13.8">
      <c r="A3" s="53"/>
      <c r="B3" s="69"/>
      <c r="C3" s="75"/>
      <c r="D3" s="76"/>
      <c r="E3" s="77"/>
      <c r="F3" s="179"/>
    </row>
    <row r="4" spans="1:6" ht="13.8">
      <c r="A4" s="201" t="s">
        <v>19</v>
      </c>
      <c r="B4" s="201"/>
      <c r="C4" s="75"/>
      <c r="D4" s="76"/>
      <c r="E4" s="77"/>
      <c r="F4" s="179"/>
    </row>
    <row r="5" spans="1:6" ht="13.8">
      <c r="A5" s="53"/>
      <c r="B5" s="69"/>
      <c r="C5" s="75"/>
      <c r="D5" s="76"/>
      <c r="E5" s="77"/>
      <c r="F5" s="179"/>
    </row>
    <row r="6" spans="1:6">
      <c r="A6" s="201" t="s">
        <v>139</v>
      </c>
      <c r="B6" s="201"/>
      <c r="C6" s="201"/>
      <c r="D6" s="201"/>
      <c r="E6" s="201"/>
      <c r="F6" s="201"/>
    </row>
    <row r="7" spans="1:6" ht="21.75" customHeight="1">
      <c r="A7" s="201"/>
      <c r="B7" s="201"/>
      <c r="C7" s="201"/>
      <c r="D7" s="201"/>
      <c r="E7" s="201"/>
      <c r="F7" s="201"/>
    </row>
    <row r="8" spans="1:6" ht="13.8">
      <c r="A8" s="53"/>
      <c r="B8" s="53"/>
      <c r="C8" s="75"/>
      <c r="D8" s="76"/>
      <c r="E8" s="77"/>
      <c r="F8" s="179"/>
    </row>
    <row r="9" spans="1:6">
      <c r="A9" s="201" t="s">
        <v>140</v>
      </c>
      <c r="B9" s="201"/>
      <c r="C9" s="201"/>
      <c r="D9" s="201"/>
      <c r="E9" s="201"/>
      <c r="F9" s="201"/>
    </row>
    <row r="10" spans="1:6">
      <c r="A10" s="201"/>
      <c r="B10" s="201"/>
      <c r="C10" s="201"/>
      <c r="D10" s="201"/>
      <c r="E10" s="201"/>
      <c r="F10" s="201"/>
    </row>
    <row r="11" spans="1:6">
      <c r="A11" s="201"/>
      <c r="B11" s="201"/>
      <c r="C11" s="201"/>
      <c r="D11" s="201"/>
      <c r="E11" s="201"/>
      <c r="F11" s="201"/>
    </row>
    <row r="12" spans="1:6" ht="24" customHeight="1">
      <c r="A12" s="201"/>
      <c r="B12" s="201"/>
      <c r="C12" s="201"/>
      <c r="D12" s="201"/>
      <c r="E12" s="201"/>
      <c r="F12" s="201"/>
    </row>
    <row r="13" spans="1:6" ht="13.8">
      <c r="A13" s="53"/>
      <c r="B13" s="53"/>
      <c r="C13" s="75"/>
      <c r="D13" s="76"/>
      <c r="E13" s="77"/>
      <c r="F13" s="179"/>
    </row>
    <row r="14" spans="1:6">
      <c r="A14" s="201" t="s">
        <v>141</v>
      </c>
      <c r="B14" s="201"/>
      <c r="C14" s="201"/>
      <c r="D14" s="201"/>
      <c r="E14" s="201"/>
      <c r="F14" s="201"/>
    </row>
    <row r="15" spans="1:6" ht="30.75" customHeight="1">
      <c r="A15" s="201"/>
      <c r="B15" s="201"/>
      <c r="C15" s="201"/>
      <c r="D15" s="201"/>
      <c r="E15" s="201"/>
      <c r="F15" s="201"/>
    </row>
    <row r="16" spans="1:6" ht="13.8">
      <c r="A16" s="53"/>
      <c r="B16" s="53"/>
      <c r="C16" s="75"/>
      <c r="D16" s="76"/>
      <c r="E16" s="77"/>
      <c r="F16" s="179"/>
    </row>
    <row r="17" spans="1:6">
      <c r="A17" s="201" t="s">
        <v>142</v>
      </c>
      <c r="B17" s="201"/>
      <c r="C17" s="201"/>
      <c r="D17" s="201"/>
      <c r="E17" s="201"/>
      <c r="F17" s="201"/>
    </row>
    <row r="18" spans="1:6">
      <c r="A18" s="201"/>
      <c r="B18" s="201"/>
      <c r="C18" s="201"/>
      <c r="D18" s="201"/>
      <c r="E18" s="201"/>
      <c r="F18" s="201"/>
    </row>
    <row r="19" spans="1:6" ht="20.25" customHeight="1">
      <c r="A19" s="201"/>
      <c r="B19" s="201"/>
      <c r="C19" s="201"/>
      <c r="D19" s="201"/>
      <c r="E19" s="201"/>
      <c r="F19" s="201"/>
    </row>
    <row r="20" spans="1:6" ht="13.8">
      <c r="A20" s="53"/>
      <c r="B20" s="53"/>
      <c r="C20" s="75"/>
      <c r="D20" s="76"/>
      <c r="E20" s="77"/>
      <c r="F20" s="179"/>
    </row>
    <row r="21" spans="1:6">
      <c r="A21" s="201" t="s">
        <v>143</v>
      </c>
      <c r="B21" s="201"/>
      <c r="C21" s="201"/>
      <c r="D21" s="201"/>
      <c r="E21" s="201"/>
      <c r="F21" s="201"/>
    </row>
    <row r="22" spans="1:6" ht="19.5" customHeight="1">
      <c r="A22" s="201"/>
      <c r="B22" s="201"/>
      <c r="C22" s="201"/>
      <c r="D22" s="201"/>
      <c r="E22" s="201"/>
      <c r="F22" s="201"/>
    </row>
    <row r="23" spans="1:6" ht="13.8">
      <c r="A23" s="53"/>
      <c r="B23" s="53"/>
      <c r="C23" s="75"/>
      <c r="D23" s="76"/>
      <c r="E23" s="77"/>
      <c r="F23" s="179"/>
    </row>
    <row r="24" spans="1:6">
      <c r="A24" s="201" t="s">
        <v>144</v>
      </c>
      <c r="B24" s="201"/>
      <c r="C24" s="201"/>
      <c r="D24" s="201"/>
      <c r="E24" s="201"/>
      <c r="F24" s="201"/>
    </row>
    <row r="25" spans="1:6" ht="20.25" customHeight="1">
      <c r="A25" s="201"/>
      <c r="B25" s="201"/>
      <c r="C25" s="201"/>
      <c r="D25" s="201"/>
      <c r="E25" s="201"/>
      <c r="F25" s="201"/>
    </row>
    <row r="26" spans="1:6" ht="13.8">
      <c r="A26" s="53"/>
      <c r="B26" s="53"/>
      <c r="C26" s="75"/>
      <c r="D26" s="76"/>
      <c r="E26" s="77"/>
      <c r="F26" s="179"/>
    </row>
    <row r="27" spans="1:6">
      <c r="A27" s="201" t="s">
        <v>145</v>
      </c>
      <c r="B27" s="201"/>
      <c r="C27" s="201"/>
      <c r="D27" s="201"/>
      <c r="E27" s="201"/>
      <c r="F27" s="201"/>
    </row>
    <row r="28" spans="1:6" ht="18" customHeight="1">
      <c r="A28" s="201"/>
      <c r="B28" s="201"/>
      <c r="C28" s="201"/>
      <c r="D28" s="201"/>
      <c r="E28" s="201"/>
      <c r="F28" s="201"/>
    </row>
    <row r="29" spans="1:6" ht="13.8">
      <c r="A29" s="53"/>
      <c r="B29" s="53"/>
      <c r="C29" s="75"/>
      <c r="D29" s="76"/>
      <c r="E29" s="77"/>
      <c r="F29" s="179"/>
    </row>
    <row r="30" spans="1:6" ht="13.8">
      <c r="A30" s="53"/>
      <c r="B30" s="53"/>
      <c r="C30" s="75"/>
      <c r="D30" s="76"/>
      <c r="E30" s="77"/>
      <c r="F30" s="179"/>
    </row>
    <row r="31" spans="1:6">
      <c r="A31" s="201" t="s">
        <v>146</v>
      </c>
      <c r="B31" s="201"/>
      <c r="C31" s="201"/>
      <c r="D31" s="201"/>
      <c r="E31" s="201"/>
      <c r="F31" s="201"/>
    </row>
    <row r="32" spans="1:6" ht="20.25" customHeight="1">
      <c r="A32" s="201"/>
      <c r="B32" s="201"/>
      <c r="C32" s="201"/>
      <c r="D32" s="201"/>
      <c r="E32" s="201"/>
      <c r="F32" s="201"/>
    </row>
    <row r="33" spans="1:8" ht="13.8">
      <c r="A33" s="53"/>
      <c r="B33" s="53"/>
      <c r="C33" s="75"/>
      <c r="D33" s="76"/>
      <c r="E33" s="77"/>
      <c r="F33" s="179"/>
    </row>
    <row r="34" spans="1:8" ht="13.8">
      <c r="A34" s="53" t="s">
        <v>147</v>
      </c>
      <c r="B34" s="53"/>
      <c r="C34" s="75"/>
      <c r="D34" s="76"/>
      <c r="E34" s="77"/>
      <c r="F34" s="179"/>
    </row>
    <row r="35" spans="1:8" ht="13.8">
      <c r="A35" s="53"/>
      <c r="B35" s="53"/>
      <c r="C35" s="75"/>
      <c r="D35" s="76"/>
      <c r="E35" s="77"/>
      <c r="F35" s="179"/>
    </row>
    <row r="36" spans="1:8" ht="12" customHeight="1">
      <c r="A36" s="201" t="s">
        <v>148</v>
      </c>
      <c r="B36" s="201"/>
      <c r="C36" s="201"/>
      <c r="D36" s="201"/>
      <c r="E36" s="201"/>
      <c r="F36" s="201"/>
    </row>
    <row r="37" spans="1:8" ht="30.75" customHeight="1">
      <c r="A37" s="201"/>
      <c r="B37" s="201"/>
      <c r="C37" s="201"/>
      <c r="D37" s="201"/>
      <c r="E37" s="201"/>
      <c r="F37" s="201"/>
      <c r="H37" s="65"/>
    </row>
    <row r="38" spans="1:8" ht="13.8">
      <c r="A38" s="53"/>
      <c r="B38" s="53"/>
      <c r="C38" s="75"/>
      <c r="D38" s="76"/>
      <c r="E38" s="77"/>
      <c r="F38" s="126"/>
    </row>
    <row r="39" spans="1:8" ht="18" customHeight="1">
      <c r="A39" s="201" t="s">
        <v>149</v>
      </c>
      <c r="B39" s="201"/>
      <c r="C39" s="201"/>
      <c r="D39" s="201"/>
      <c r="E39" s="201"/>
      <c r="F39" s="201"/>
    </row>
    <row r="40" spans="1:8" ht="13.8">
      <c r="A40" s="53"/>
      <c r="B40" s="53"/>
      <c r="C40" s="75"/>
      <c r="D40" s="76"/>
      <c r="E40" s="77"/>
      <c r="F40" s="179"/>
    </row>
    <row r="41" spans="1:8" ht="17.25" customHeight="1">
      <c r="A41" s="201" t="s">
        <v>150</v>
      </c>
      <c r="B41" s="201"/>
      <c r="C41" s="201"/>
      <c r="D41" s="201"/>
      <c r="E41" s="201"/>
      <c r="F41" s="179"/>
    </row>
    <row r="42" spans="1:8" ht="13.8">
      <c r="A42" s="53"/>
      <c r="B42" s="53"/>
      <c r="C42" s="75"/>
      <c r="D42" s="76"/>
      <c r="E42" s="77"/>
      <c r="F42" s="179"/>
    </row>
    <row r="43" spans="1:8" ht="13.8">
      <c r="A43" s="53"/>
      <c r="B43" s="53"/>
      <c r="C43" s="75"/>
      <c r="D43" s="76"/>
      <c r="E43" s="77"/>
      <c r="F43" s="179"/>
    </row>
    <row r="44" spans="1:8">
      <c r="A44" s="201" t="s">
        <v>151</v>
      </c>
      <c r="B44" s="201"/>
      <c r="C44" s="201"/>
      <c r="D44" s="201"/>
      <c r="E44" s="201"/>
      <c r="F44" s="201"/>
    </row>
    <row r="45" spans="1:8" ht="31.5" customHeight="1">
      <c r="A45" s="201"/>
      <c r="B45" s="201"/>
      <c r="C45" s="201"/>
      <c r="D45" s="201"/>
      <c r="E45" s="201"/>
      <c r="F45" s="201"/>
    </row>
    <row r="46" spans="1:8" ht="13.8">
      <c r="A46" s="53"/>
      <c r="B46" s="53"/>
      <c r="C46" s="75"/>
      <c r="D46" s="76"/>
      <c r="E46" s="77"/>
      <c r="F46" s="179"/>
    </row>
    <row r="47" spans="1:8" ht="18.75" customHeight="1">
      <c r="A47" s="200" t="s">
        <v>152</v>
      </c>
      <c r="B47" s="200"/>
      <c r="C47" s="200"/>
      <c r="D47" s="200"/>
      <c r="E47" s="200"/>
      <c r="F47" s="200"/>
    </row>
    <row r="48" spans="1:8" ht="13.8">
      <c r="A48" s="69"/>
      <c r="B48" s="69"/>
      <c r="C48" s="78"/>
      <c r="D48" s="71"/>
      <c r="E48" s="72"/>
      <c r="F48" s="116"/>
    </row>
    <row r="49" spans="1:6" ht="13.8">
      <c r="A49" s="200" t="s">
        <v>153</v>
      </c>
      <c r="B49" s="200"/>
      <c r="C49" s="200"/>
      <c r="D49" s="200"/>
      <c r="E49" s="200"/>
      <c r="F49" s="200"/>
    </row>
    <row r="50" spans="1:6" ht="13.8">
      <c r="A50" s="200" t="s">
        <v>154</v>
      </c>
      <c r="B50" s="200"/>
      <c r="C50" s="200"/>
      <c r="D50" s="200"/>
      <c r="E50" s="200"/>
      <c r="F50" s="200"/>
    </row>
    <row r="51" spans="1:6" ht="13.8">
      <c r="A51" s="200" t="s">
        <v>155</v>
      </c>
      <c r="B51" s="200"/>
      <c r="C51" s="200"/>
      <c r="D51" s="200"/>
      <c r="E51" s="200"/>
      <c r="F51" s="200"/>
    </row>
    <row r="52" spans="1:6" ht="13.8">
      <c r="A52" s="200" t="s">
        <v>156</v>
      </c>
      <c r="B52" s="200"/>
      <c r="C52" s="200"/>
      <c r="D52" s="200"/>
      <c r="E52" s="200"/>
      <c r="F52" s="200"/>
    </row>
    <row r="53" spans="1:6" ht="13.8">
      <c r="A53" s="200" t="s">
        <v>157</v>
      </c>
      <c r="B53" s="200"/>
      <c r="C53" s="200"/>
      <c r="D53" s="200"/>
      <c r="E53" s="200"/>
      <c r="F53" s="200"/>
    </row>
    <row r="54" spans="1:6" ht="13.8">
      <c r="A54" s="200" t="s">
        <v>158</v>
      </c>
      <c r="B54" s="200"/>
      <c r="C54" s="200"/>
      <c r="D54" s="200"/>
      <c r="E54" s="200"/>
      <c r="F54" s="200"/>
    </row>
    <row r="55" spans="1:6" ht="13.8">
      <c r="A55" s="200" t="s">
        <v>159</v>
      </c>
      <c r="B55" s="200"/>
      <c r="C55" s="200"/>
      <c r="D55" s="200"/>
      <c r="E55" s="200"/>
      <c r="F55" s="200"/>
    </row>
    <row r="56" spans="1:6" ht="13.8">
      <c r="A56" s="200" t="s">
        <v>160</v>
      </c>
      <c r="B56" s="200"/>
      <c r="C56" s="200"/>
      <c r="D56" s="200"/>
      <c r="E56" s="200"/>
      <c r="F56" s="200"/>
    </row>
    <row r="57" spans="1:6" ht="13.8">
      <c r="A57" s="53"/>
      <c r="B57" s="53"/>
      <c r="C57" s="75"/>
      <c r="D57" s="76"/>
      <c r="E57" s="77"/>
      <c r="F57" s="179"/>
    </row>
    <row r="58" spans="1:6" ht="13.8">
      <c r="A58" s="201" t="s">
        <v>161</v>
      </c>
      <c r="B58" s="201"/>
      <c r="C58" s="75"/>
      <c r="D58" s="76"/>
      <c r="E58" s="77"/>
      <c r="F58" s="179"/>
    </row>
    <row r="59" spans="1:6" ht="13.8">
      <c r="A59" s="53"/>
      <c r="B59" s="53"/>
      <c r="C59" s="75"/>
      <c r="D59" s="76"/>
      <c r="E59" s="77"/>
      <c r="F59" s="179"/>
    </row>
    <row r="60" spans="1:6" ht="13.8">
      <c r="A60" s="201" t="s">
        <v>162</v>
      </c>
      <c r="B60" s="201"/>
      <c r="C60" s="201"/>
      <c r="D60" s="201"/>
      <c r="E60" s="201"/>
      <c r="F60" s="179"/>
    </row>
    <row r="61" spans="1:6" ht="13.8">
      <c r="A61" s="201" t="s">
        <v>163</v>
      </c>
      <c r="B61" s="201"/>
      <c r="C61" s="201"/>
      <c r="D61" s="201"/>
      <c r="E61" s="201"/>
      <c r="F61" s="179"/>
    </row>
    <row r="62" spans="1:6" ht="13.8">
      <c r="A62" s="53"/>
      <c r="B62" s="53"/>
      <c r="C62" s="75"/>
      <c r="D62" s="76"/>
      <c r="E62" s="77"/>
      <c r="F62" s="179"/>
    </row>
    <row r="63" spans="1:6">
      <c r="A63" s="201" t="s">
        <v>164</v>
      </c>
      <c r="B63" s="201"/>
      <c r="C63" s="201"/>
      <c r="D63" s="201"/>
      <c r="E63" s="201"/>
      <c r="F63" s="201"/>
    </row>
    <row r="64" spans="1:6" ht="20.25" customHeight="1">
      <c r="A64" s="201"/>
      <c r="B64" s="201"/>
      <c r="C64" s="201"/>
      <c r="D64" s="201"/>
      <c r="E64" s="201"/>
      <c r="F64" s="201"/>
    </row>
    <row r="65" spans="1:6" ht="13.8">
      <c r="A65" s="68"/>
      <c r="B65" s="73"/>
      <c r="C65" s="73"/>
      <c r="D65" s="71"/>
      <c r="E65" s="72"/>
      <c r="F65" s="179"/>
    </row>
    <row r="66" spans="1:6" ht="13.8">
      <c r="A66" s="200" t="s">
        <v>165</v>
      </c>
      <c r="B66" s="200"/>
      <c r="C66" s="200"/>
      <c r="D66" s="200"/>
      <c r="E66" s="200"/>
      <c r="F66" s="200"/>
    </row>
    <row r="67" spans="1:6" ht="13.8">
      <c r="A67" s="200" t="s">
        <v>166</v>
      </c>
      <c r="B67" s="200"/>
      <c r="C67" s="200"/>
      <c r="D67" s="200"/>
      <c r="E67" s="200"/>
      <c r="F67" s="200"/>
    </row>
    <row r="68" spans="1:6" ht="13.8">
      <c r="A68" s="200" t="s">
        <v>167</v>
      </c>
      <c r="B68" s="200"/>
      <c r="C68" s="200"/>
      <c r="D68" s="200"/>
      <c r="E68" s="200"/>
      <c r="F68" s="200"/>
    </row>
    <row r="69" spans="1:6">
      <c r="A69" s="201" t="s">
        <v>168</v>
      </c>
      <c r="B69" s="201"/>
      <c r="C69" s="201"/>
      <c r="D69" s="201"/>
      <c r="E69" s="201"/>
      <c r="F69" s="201"/>
    </row>
    <row r="70" spans="1:6" ht="18.75" customHeight="1">
      <c r="A70" s="201"/>
      <c r="B70" s="201"/>
      <c r="C70" s="201"/>
      <c r="D70" s="201"/>
      <c r="E70" s="201"/>
      <c r="F70" s="201"/>
    </row>
    <row r="71" spans="1:6" ht="13.8">
      <c r="A71" s="200" t="s">
        <v>156</v>
      </c>
      <c r="B71" s="200"/>
      <c r="C71" s="200"/>
      <c r="D71" s="200"/>
      <c r="E71" s="200"/>
      <c r="F71" s="200"/>
    </row>
    <row r="72" spans="1:6" ht="13.8">
      <c r="A72" s="200" t="s">
        <v>169</v>
      </c>
      <c r="B72" s="200"/>
      <c r="C72" s="200"/>
      <c r="D72" s="200"/>
      <c r="E72" s="200"/>
      <c r="F72" s="200"/>
    </row>
    <row r="73" spans="1:6" ht="13.8">
      <c r="A73" s="200" t="s">
        <v>170</v>
      </c>
      <c r="B73" s="200"/>
      <c r="C73" s="200"/>
      <c r="D73" s="200"/>
      <c r="E73" s="200"/>
      <c r="F73" s="200"/>
    </row>
    <row r="74" spans="1:6" ht="13.8">
      <c r="A74" s="69"/>
      <c r="B74" s="69"/>
      <c r="C74" s="78"/>
      <c r="D74" s="71"/>
      <c r="E74" s="72"/>
      <c r="F74" s="116"/>
    </row>
    <row r="75" spans="1:6" ht="13.8">
      <c r="A75" s="53"/>
      <c r="B75" s="53"/>
      <c r="C75" s="75"/>
      <c r="D75" s="76"/>
      <c r="E75" s="77"/>
      <c r="F75" s="179"/>
    </row>
    <row r="76" spans="1:6" ht="27.6">
      <c r="A76" s="53" t="s">
        <v>83</v>
      </c>
      <c r="B76" s="53" t="s">
        <v>84</v>
      </c>
      <c r="C76" s="53" t="s">
        <v>85</v>
      </c>
      <c r="D76" s="79" t="s">
        <v>86</v>
      </c>
      <c r="E76" s="53" t="s">
        <v>87</v>
      </c>
      <c r="F76" s="126" t="s">
        <v>88</v>
      </c>
    </row>
    <row r="77" spans="1:6" ht="13.8">
      <c r="A77" s="53"/>
      <c r="B77" s="53"/>
      <c r="C77" s="75"/>
      <c r="D77" s="76"/>
      <c r="E77" s="77"/>
      <c r="F77" s="179"/>
    </row>
    <row r="78" spans="1:6" ht="13.8">
      <c r="A78" s="68" t="s">
        <v>347</v>
      </c>
      <c r="B78" s="162" t="s">
        <v>95</v>
      </c>
      <c r="C78" s="75"/>
      <c r="D78" s="76"/>
      <c r="E78" s="77"/>
      <c r="F78" s="179"/>
    </row>
    <row r="79" spans="1:6" ht="13.8">
      <c r="A79" s="53"/>
      <c r="B79" s="80"/>
      <c r="C79" s="75"/>
      <c r="D79" s="76"/>
      <c r="E79" s="77"/>
      <c r="F79" s="179"/>
    </row>
    <row r="80" spans="1:6" ht="62.25" customHeight="1">
      <c r="A80" s="79" t="s">
        <v>350</v>
      </c>
      <c r="B80" s="53" t="s">
        <v>360</v>
      </c>
      <c r="C80" s="70"/>
      <c r="D80" s="76"/>
      <c r="E80" s="77"/>
      <c r="F80" s="179"/>
    </row>
    <row r="81" spans="1:7" ht="57.75" customHeight="1">
      <c r="A81" s="53"/>
      <c r="B81" s="53" t="s">
        <v>361</v>
      </c>
      <c r="C81" s="74"/>
      <c r="D81" s="72"/>
      <c r="E81"/>
      <c r="F81" s="81"/>
    </row>
    <row r="82" spans="1:7" ht="61.5" customHeight="1">
      <c r="A82" s="53"/>
      <c r="B82" s="53" t="s">
        <v>465</v>
      </c>
      <c r="C82" s="75"/>
      <c r="D82" s="76"/>
      <c r="E82" s="77"/>
      <c r="F82" s="81"/>
    </row>
    <row r="83" spans="1:7" ht="117.75" customHeight="1">
      <c r="A83" s="79"/>
      <c r="B83" s="53" t="s">
        <v>466</v>
      </c>
      <c r="C83" s="74"/>
      <c r="D83" s="76"/>
      <c r="E83" s="77"/>
      <c r="F83" s="180"/>
    </row>
    <row r="84" spans="1:7" ht="27" customHeight="1">
      <c r="A84" s="53"/>
      <c r="B84" s="53" t="s">
        <v>362</v>
      </c>
      <c r="C84" s="74"/>
      <c r="D84" s="72"/>
      <c r="E84"/>
      <c r="F84" s="81"/>
    </row>
    <row r="85" spans="1:7" ht="45.75" customHeight="1">
      <c r="A85" s="53"/>
      <c r="B85" s="53" t="s">
        <v>363</v>
      </c>
      <c r="C85" s="74"/>
      <c r="D85" s="72"/>
      <c r="E85"/>
      <c r="F85" s="81"/>
    </row>
    <row r="86" spans="1:7" ht="34.5" customHeight="1">
      <c r="A86" s="53"/>
      <c r="B86" s="53" t="s">
        <v>364</v>
      </c>
      <c r="C86" s="74"/>
      <c r="D86" s="76"/>
      <c r="E86" s="77"/>
      <c r="F86" s="180"/>
    </row>
    <row r="87" spans="1:7" ht="32.25" customHeight="1">
      <c r="A87" s="79"/>
      <c r="B87" s="53" t="s">
        <v>405</v>
      </c>
      <c r="C87" s="74"/>
      <c r="D87" s="76"/>
      <c r="E87" s="77"/>
      <c r="F87" s="180"/>
    </row>
    <row r="88" spans="1:7" ht="13.8">
      <c r="A88" s="53"/>
      <c r="B88" s="53" t="s">
        <v>147</v>
      </c>
      <c r="C88" s="74" t="s">
        <v>17</v>
      </c>
      <c r="D88" s="72">
        <v>25</v>
      </c>
      <c r="E88" s="81">
        <v>0</v>
      </c>
      <c r="F88" s="81">
        <f>D88*E88</f>
        <v>0</v>
      </c>
    </row>
    <row r="89" spans="1:7" ht="13.8">
      <c r="A89" s="53"/>
      <c r="B89" s="53" t="s">
        <v>476</v>
      </c>
      <c r="C89" s="74" t="s">
        <v>96</v>
      </c>
      <c r="D89" s="72">
        <v>1275</v>
      </c>
      <c r="E89" s="81">
        <v>0</v>
      </c>
      <c r="F89" s="81">
        <f>D89*E89</f>
        <v>0</v>
      </c>
    </row>
    <row r="90" spans="1:7" ht="27.6">
      <c r="A90" s="53"/>
      <c r="B90" s="53" t="s">
        <v>477</v>
      </c>
      <c r="C90" s="74" t="s">
        <v>96</v>
      </c>
      <c r="D90" s="72">
        <v>120</v>
      </c>
      <c r="E90" s="81">
        <v>0</v>
      </c>
      <c r="F90" s="81">
        <f>D90*E90</f>
        <v>0</v>
      </c>
    </row>
    <row r="91" spans="1:7" ht="13.8">
      <c r="A91" s="53"/>
      <c r="B91" s="53" t="s">
        <v>478</v>
      </c>
      <c r="C91" s="74" t="s">
        <v>96</v>
      </c>
      <c r="D91" s="72">
        <v>205</v>
      </c>
      <c r="E91" s="81">
        <v>0</v>
      </c>
      <c r="F91" s="81">
        <f>D91*E91</f>
        <v>0</v>
      </c>
    </row>
    <row r="92" spans="1:7" ht="13.8">
      <c r="A92" s="53"/>
      <c r="B92" s="53"/>
      <c r="C92" s="74"/>
      <c r="D92" s="76"/>
      <c r="E92"/>
      <c r="F92" s="81"/>
    </row>
    <row r="93" spans="1:7" ht="78" customHeight="1">
      <c r="A93" s="27" t="s">
        <v>356</v>
      </c>
      <c r="B93" s="53" t="s">
        <v>365</v>
      </c>
      <c r="C93" s="56"/>
      <c r="D93" s="56"/>
      <c r="E93" s="57"/>
      <c r="F93" s="181"/>
      <c r="G93" s="67"/>
    </row>
    <row r="94" spans="1:7" ht="29.25" customHeight="1">
      <c r="A94" s="27"/>
      <c r="B94" s="53" t="s">
        <v>366</v>
      </c>
      <c r="C94" s="56"/>
      <c r="D94" s="56"/>
      <c r="E94" s="57"/>
      <c r="F94" s="182"/>
      <c r="G94" s="67"/>
    </row>
    <row r="95" spans="1:7" ht="109.5" customHeight="1">
      <c r="A95" s="27"/>
      <c r="B95" s="53" t="s">
        <v>467</v>
      </c>
      <c r="C95" s="56"/>
      <c r="D95" s="56"/>
      <c r="E95" s="57"/>
      <c r="F95" s="182"/>
      <c r="G95" s="67"/>
    </row>
    <row r="96" spans="1:7" ht="108.75" customHeight="1">
      <c r="A96" s="27"/>
      <c r="B96" s="53" t="s">
        <v>367</v>
      </c>
      <c r="C96" s="56"/>
      <c r="D96" s="56"/>
      <c r="E96" s="57"/>
      <c r="F96" s="182"/>
      <c r="G96" s="67"/>
    </row>
    <row r="97" spans="1:7" ht="14.25" customHeight="1">
      <c r="A97" s="27"/>
      <c r="B97" s="53" t="s">
        <v>147</v>
      </c>
      <c r="C97" s="56" t="s">
        <v>17</v>
      </c>
      <c r="D97" s="56">
        <v>11.5</v>
      </c>
      <c r="E97" s="81">
        <v>0</v>
      </c>
      <c r="F97" s="81">
        <f>D97*E97</f>
        <v>0</v>
      </c>
      <c r="G97" s="67"/>
    </row>
    <row r="98" spans="1:7" ht="13.8">
      <c r="A98" s="27"/>
      <c r="B98" s="53" t="s">
        <v>474</v>
      </c>
      <c r="C98" s="56" t="s">
        <v>96</v>
      </c>
      <c r="D98" s="56">
        <v>566</v>
      </c>
      <c r="E98" s="81">
        <v>0</v>
      </c>
      <c r="F98" s="81">
        <f>D98*E98</f>
        <v>0</v>
      </c>
      <c r="G98" s="67"/>
    </row>
    <row r="99" spans="1:7" ht="13.8">
      <c r="A99" s="27"/>
      <c r="B99" s="53" t="s">
        <v>475</v>
      </c>
      <c r="C99" s="56" t="s">
        <v>96</v>
      </c>
      <c r="D99" s="56">
        <v>117</v>
      </c>
      <c r="E99" s="81">
        <v>0</v>
      </c>
      <c r="F99" s="81">
        <f>D99*E99</f>
        <v>0</v>
      </c>
      <c r="G99" s="67"/>
    </row>
    <row r="100" spans="1:7" ht="13.8">
      <c r="A100" s="27"/>
      <c r="B100" s="36"/>
      <c r="C100" s="33"/>
      <c r="D100" s="43"/>
      <c r="E100"/>
      <c r="F100" s="81"/>
      <c r="G100" s="67"/>
    </row>
    <row r="101" spans="1:7" ht="42.75" customHeight="1">
      <c r="A101" s="27" t="s">
        <v>483</v>
      </c>
      <c r="B101" s="36" t="s">
        <v>468</v>
      </c>
      <c r="C101" s="54"/>
      <c r="D101" s="43"/>
      <c r="E101"/>
      <c r="F101" s="81"/>
      <c r="G101" s="67"/>
    </row>
    <row r="102" spans="1:7" ht="14.25" customHeight="1">
      <c r="A102" s="27"/>
      <c r="B102" s="36" t="s">
        <v>147</v>
      </c>
      <c r="C102" s="54" t="s">
        <v>16</v>
      </c>
      <c r="D102" s="43">
        <v>28.3</v>
      </c>
      <c r="E102" s="81">
        <v>0</v>
      </c>
      <c r="F102" s="81">
        <f>D102*E102</f>
        <v>0</v>
      </c>
      <c r="G102" s="67"/>
    </row>
    <row r="103" spans="1:7" ht="14.25" customHeight="1">
      <c r="A103" s="27"/>
      <c r="B103" s="36" t="s">
        <v>472</v>
      </c>
      <c r="C103" s="54" t="s">
        <v>96</v>
      </c>
      <c r="D103" s="43">
        <v>164</v>
      </c>
      <c r="E103" s="81">
        <v>0</v>
      </c>
      <c r="F103" s="81">
        <f>D103*E103</f>
        <v>0</v>
      </c>
      <c r="G103" s="67"/>
    </row>
    <row r="104" spans="1:7" ht="13.5" customHeight="1">
      <c r="A104" s="27"/>
      <c r="B104" s="36"/>
      <c r="C104" s="54"/>
      <c r="D104" s="43"/>
      <c r="E104"/>
      <c r="F104" s="81"/>
      <c r="G104" s="67"/>
    </row>
    <row r="105" spans="1:7" ht="45.75" customHeight="1">
      <c r="A105" s="141" t="s">
        <v>484</v>
      </c>
      <c r="B105" s="53" t="s">
        <v>469</v>
      </c>
      <c r="C105" s="74"/>
      <c r="D105" s="77"/>
      <c r="E105" s="77"/>
      <c r="F105" s="180"/>
    </row>
    <row r="106" spans="1:7" ht="16.5" customHeight="1">
      <c r="A106" s="141"/>
      <c r="B106" s="53"/>
      <c r="C106" s="74"/>
      <c r="D106" s="77"/>
      <c r="E106" s="77"/>
      <c r="F106" s="180"/>
    </row>
    <row r="107" spans="1:7" ht="41.25" customHeight="1">
      <c r="A107" s="141"/>
      <c r="B107" s="36"/>
      <c r="C107" s="74"/>
      <c r="D107" s="77"/>
      <c r="E107" s="77"/>
      <c r="F107" s="180"/>
    </row>
    <row r="108" spans="1:7" ht="14.25" customHeight="1">
      <c r="A108" s="141"/>
      <c r="B108" s="36"/>
      <c r="C108" s="74"/>
      <c r="D108" s="77"/>
      <c r="E108" s="81"/>
      <c r="F108" s="81"/>
    </row>
    <row r="109" spans="1:7" ht="14.25" customHeight="1">
      <c r="A109" s="141"/>
      <c r="B109" s="36"/>
      <c r="C109" s="74"/>
      <c r="D109" s="77"/>
      <c r="E109" s="81"/>
      <c r="F109" s="81"/>
    </row>
    <row r="110" spans="1:7" ht="28.5" customHeight="1">
      <c r="A110" s="79"/>
      <c r="B110" s="53" t="s">
        <v>368</v>
      </c>
      <c r="C110" s="75"/>
      <c r="D110" s="77"/>
      <c r="E110" s="77"/>
      <c r="F110" s="180"/>
    </row>
    <row r="111" spans="1:7" ht="31.5" customHeight="1">
      <c r="A111" s="79"/>
      <c r="B111" s="53" t="s">
        <v>470</v>
      </c>
      <c r="C111" s="75"/>
      <c r="D111" s="77"/>
      <c r="E111" s="77"/>
      <c r="F111" s="180"/>
    </row>
    <row r="112" spans="1:7" ht="16.5" customHeight="1">
      <c r="A112" s="53"/>
      <c r="B112" s="53" t="s">
        <v>369</v>
      </c>
      <c r="C112" s="75"/>
      <c r="D112" s="72"/>
      <c r="E112"/>
      <c r="F112" s="81"/>
    </row>
    <row r="113" spans="1:6" ht="17.25" customHeight="1">
      <c r="A113" s="53"/>
      <c r="B113" s="53" t="s">
        <v>147</v>
      </c>
      <c r="C113" s="75" t="s">
        <v>17</v>
      </c>
      <c r="D113" s="72">
        <v>3.5</v>
      </c>
      <c r="E113" s="81">
        <v>0</v>
      </c>
      <c r="F113" s="81">
        <f>D113*E113</f>
        <v>0</v>
      </c>
    </row>
    <row r="114" spans="1:6" ht="13.8">
      <c r="A114" s="53"/>
      <c r="B114" s="53" t="s">
        <v>473</v>
      </c>
      <c r="C114" s="75" t="s">
        <v>96</v>
      </c>
      <c r="D114" s="72">
        <v>318</v>
      </c>
      <c r="E114" s="81">
        <v>0</v>
      </c>
      <c r="F114" s="81">
        <f>D114*E114</f>
        <v>0</v>
      </c>
    </row>
    <row r="115" spans="1:6" ht="13.8">
      <c r="A115" s="53"/>
      <c r="B115" s="53"/>
      <c r="C115" s="75"/>
      <c r="D115" s="72"/>
      <c r="E115" s="81"/>
      <c r="F115" s="81"/>
    </row>
    <row r="116" spans="1:6" ht="27.6">
      <c r="A116" s="79" t="s">
        <v>485</v>
      </c>
      <c r="B116" s="53" t="s">
        <v>370</v>
      </c>
      <c r="C116" s="75"/>
      <c r="D116" s="72"/>
      <c r="E116" s="81"/>
      <c r="F116" s="81"/>
    </row>
    <row r="117" spans="1:6" ht="57" customHeight="1">
      <c r="A117" s="53"/>
      <c r="B117" s="53" t="s">
        <v>371</v>
      </c>
      <c r="C117" s="75"/>
      <c r="D117" s="72"/>
      <c r="E117" s="81"/>
      <c r="F117" s="81"/>
    </row>
    <row r="118" spans="1:6" ht="93.75" customHeight="1">
      <c r="A118" s="53"/>
      <c r="B118" s="53" t="s">
        <v>406</v>
      </c>
      <c r="C118" s="75"/>
      <c r="D118" s="72"/>
      <c r="E118" s="81"/>
      <c r="F118" s="81"/>
    </row>
    <row r="119" spans="1:6" ht="41.4">
      <c r="A119" s="53"/>
      <c r="B119" s="53" t="s">
        <v>471</v>
      </c>
      <c r="C119" s="75"/>
      <c r="D119" s="72"/>
      <c r="E119" s="81"/>
      <c r="F119" s="81"/>
    </row>
    <row r="120" spans="1:6" ht="13.8">
      <c r="A120" s="53"/>
      <c r="B120" s="53" t="s">
        <v>372</v>
      </c>
      <c r="C120" s="75"/>
      <c r="D120" s="72"/>
      <c r="E120" s="81"/>
      <c r="F120" s="81"/>
    </row>
    <row r="121" spans="1:6" ht="13.8">
      <c r="A121" s="53"/>
      <c r="B121" s="53"/>
      <c r="C121" s="75" t="s">
        <v>17</v>
      </c>
      <c r="D121" s="72">
        <v>4</v>
      </c>
      <c r="E121" s="81">
        <v>0</v>
      </c>
      <c r="F121" s="81">
        <f>D121*E121</f>
        <v>0</v>
      </c>
    </row>
    <row r="122" spans="1:6" ht="13.8">
      <c r="A122" s="53"/>
      <c r="B122" s="53"/>
      <c r="C122" s="75"/>
      <c r="D122" s="72"/>
      <c r="E122" s="81"/>
      <c r="F122" s="81"/>
    </row>
    <row r="123" spans="1:6" ht="27.6">
      <c r="A123" s="79" t="s">
        <v>486</v>
      </c>
      <c r="B123" s="53" t="s">
        <v>373</v>
      </c>
      <c r="C123" s="75"/>
      <c r="D123" s="72"/>
      <c r="E123" s="81"/>
      <c r="F123" s="81"/>
    </row>
    <row r="124" spans="1:6" ht="13.8">
      <c r="A124" s="53"/>
      <c r="B124" s="53" t="s">
        <v>374</v>
      </c>
      <c r="C124" s="75" t="s">
        <v>6</v>
      </c>
      <c r="D124" s="72">
        <v>5</v>
      </c>
      <c r="E124" s="81">
        <v>0</v>
      </c>
      <c r="F124" s="81">
        <f>D124*E124</f>
        <v>0</v>
      </c>
    </row>
    <row r="125" spans="1:6" ht="13.8">
      <c r="A125" s="53"/>
      <c r="B125" s="53" t="s">
        <v>358</v>
      </c>
      <c r="C125" s="75" t="s">
        <v>6</v>
      </c>
      <c r="D125" s="72">
        <v>5</v>
      </c>
      <c r="E125" s="81">
        <v>0</v>
      </c>
      <c r="F125" s="81">
        <f>D125*E125</f>
        <v>0</v>
      </c>
    </row>
    <row r="126" spans="1:6" ht="13.8">
      <c r="A126" s="53"/>
      <c r="B126" s="53" t="s">
        <v>375</v>
      </c>
      <c r="C126" s="75" t="s">
        <v>138</v>
      </c>
      <c r="D126" s="72">
        <v>20</v>
      </c>
      <c r="E126" s="81">
        <v>0</v>
      </c>
      <c r="F126" s="81">
        <f>D126*E126</f>
        <v>0</v>
      </c>
    </row>
    <row r="127" spans="1:6" ht="13.8">
      <c r="A127" s="53"/>
      <c r="B127" s="53"/>
      <c r="C127" s="75"/>
      <c r="D127" s="72"/>
      <c r="E127" s="81"/>
      <c r="F127" s="81"/>
    </row>
    <row r="128" spans="1:6" ht="13.8">
      <c r="A128" s="53"/>
      <c r="B128" s="53"/>
      <c r="C128" s="75"/>
      <c r="D128" s="72"/>
      <c r="E128" s="81"/>
      <c r="F128" s="81"/>
    </row>
    <row r="129" spans="1:6" ht="13.8">
      <c r="A129" s="68"/>
      <c r="B129" s="69"/>
      <c r="C129" s="70"/>
      <c r="D129" s="71"/>
      <c r="E129" s="72"/>
      <c r="F129" s="179"/>
    </row>
    <row r="130" spans="1:6" s="66" customFormat="1" ht="13.8">
      <c r="A130" s="142" t="s">
        <v>347</v>
      </c>
      <c r="B130" s="161" t="s">
        <v>171</v>
      </c>
      <c r="C130" s="83"/>
      <c r="D130" s="84"/>
      <c r="E130" s="85"/>
      <c r="F130" s="183">
        <f>SUM(F88:F129)</f>
        <v>0</v>
      </c>
    </row>
    <row r="131" spans="1:6">
      <c r="A131" s="86"/>
      <c r="B131" s="87"/>
      <c r="C131" s="88"/>
      <c r="D131" s="89"/>
      <c r="E131" s="67"/>
    </row>
  </sheetData>
  <mergeCells count="33">
    <mergeCell ref="A4:B4"/>
    <mergeCell ref="A6:F7"/>
    <mergeCell ref="A9:F12"/>
    <mergeCell ref="A14:F15"/>
    <mergeCell ref="A17:F19"/>
    <mergeCell ref="A21:F22"/>
    <mergeCell ref="A24:F25"/>
    <mergeCell ref="A27:F28"/>
    <mergeCell ref="A31:F32"/>
    <mergeCell ref="A36:F37"/>
    <mergeCell ref="A39:F39"/>
    <mergeCell ref="A41:E41"/>
    <mergeCell ref="A44:F45"/>
    <mergeCell ref="A47:F47"/>
    <mergeCell ref="A49:F49"/>
    <mergeCell ref="A50:F50"/>
    <mergeCell ref="A51:F51"/>
    <mergeCell ref="A52:F52"/>
    <mergeCell ref="A53:F53"/>
    <mergeCell ref="A54:F54"/>
    <mergeCell ref="A55:F55"/>
    <mergeCell ref="A56:F56"/>
    <mergeCell ref="A58:B58"/>
    <mergeCell ref="A60:E60"/>
    <mergeCell ref="A61:E61"/>
    <mergeCell ref="A71:F71"/>
    <mergeCell ref="A72:F72"/>
    <mergeCell ref="A73:F73"/>
    <mergeCell ref="A63:F64"/>
    <mergeCell ref="A66:F66"/>
    <mergeCell ref="A67:F67"/>
    <mergeCell ref="A68:F68"/>
    <mergeCell ref="A69:F70"/>
  </mergeCells>
  <pageMargins left="0.70866141732283472" right="0.70866141732283472" top="0.94488188976377963" bottom="0.74803149606299213" header="0.31496062992125984" footer="0.31496062992125984"/>
  <pageSetup paperSize="9" scale="89" orientation="portrait" r:id="rId1"/>
  <headerFooter>
    <oddHeader>&amp;L&amp;"-,Regular"MAPA:  
TVRTKA &amp;CPROJEKT OBNOVE KONTRUKCIJE ZGRADE Petrinjska 26a, Zagreb   
QUADRACON d.o.o, Vinogradi 27a Zagreb, TD : 5/21 -REV 1/ studeni 2022.</oddHeader>
  </headerFooter>
  <rowBreaks count="3" manualBreakCount="3">
    <brk id="51" max="5" man="1"/>
    <brk id="91" max="16383"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rekG</vt:lpstr>
      <vt:lpstr>opci</vt:lpstr>
      <vt:lpstr>pripremni</vt:lpstr>
      <vt:lpstr>rusenja</vt:lpstr>
      <vt:lpstr>tesarski</vt:lpstr>
      <vt:lpstr>zidarski radovi</vt:lpstr>
      <vt:lpstr>bravarski radovi</vt:lpstr>
      <vt:lpstr>armirano betonski </vt:lpstr>
      <vt:lpstr>'bravarski radovi'!Print_Area</vt:lpstr>
      <vt:lpstr>pripremni!Print_Area</vt:lpstr>
      <vt:lpstr>rekG!Print_Area</vt:lpstr>
      <vt:lpstr>rusenja!Print_Area</vt:lpstr>
    </vt:vector>
  </TitlesOfParts>
  <Company>TEHNIKA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Vjeran</dc:creator>
  <cp:lastModifiedBy>38598210897</cp:lastModifiedBy>
  <cp:lastPrinted>2023-01-21T22:47:52Z</cp:lastPrinted>
  <dcterms:created xsi:type="dcterms:W3CDTF">2000-10-27T12:46:18Z</dcterms:created>
  <dcterms:modified xsi:type="dcterms:W3CDTF">2023-07-04T20:29:23Z</dcterms:modified>
</cp:coreProperties>
</file>