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8920" yWindow="-120" windowWidth="28920" windowHeight="15840" activeTab="2"/>
  </bookViews>
  <sheets>
    <sheet name="1A. Opći uvjeti-krov i dimnjaci" sheetId="4" r:id="rId1"/>
    <sheet name="1B. Opći uvjeti-pročelje" sheetId="10" r:id="rId2"/>
    <sheet name="A. Kosi krov" sheetId="5" r:id="rId3"/>
    <sheet name="B. Dimnjaci" sheetId="8" r:id="rId4"/>
    <sheet name="C. Pročelje" sheetId="11" r:id="rId5"/>
    <sheet name="Rekapitulacija" sheetId="9" r:id="rId6"/>
  </sheet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9" l="1"/>
  <c r="B7" i="9"/>
  <c r="A7" i="9"/>
  <c r="F71" i="11"/>
  <c r="F78" i="11"/>
  <c r="F81" i="11"/>
  <c r="F87" i="11" s="1"/>
  <c r="F446" i="11" s="1"/>
  <c r="F84" i="11"/>
  <c r="F114" i="11"/>
  <c r="F115" i="11"/>
  <c r="F152" i="11" s="1"/>
  <c r="F447" i="11" s="1"/>
  <c r="F116" i="11"/>
  <c r="F117" i="11"/>
  <c r="F118" i="11"/>
  <c r="F119" i="11"/>
  <c r="F127" i="11"/>
  <c r="F130" i="11"/>
  <c r="F134" i="11"/>
  <c r="F135" i="11"/>
  <c r="F136" i="11"/>
  <c r="F137" i="11"/>
  <c r="F140" i="11"/>
  <c r="F143" i="11"/>
  <c r="F146" i="11"/>
  <c r="F149" i="11"/>
  <c r="F213" i="11"/>
  <c r="F234" i="11" s="1"/>
  <c r="F448" i="11" s="1"/>
  <c r="F223" i="11"/>
  <c r="F224" i="11"/>
  <c r="F225" i="11"/>
  <c r="F226" i="11"/>
  <c r="F230" i="11"/>
  <c r="F231" i="11"/>
  <c r="F280" i="11"/>
  <c r="F298" i="11" s="1"/>
  <c r="F449" i="11" s="1"/>
  <c r="F283" i="11"/>
  <c r="F286" i="11"/>
  <c r="F289" i="11"/>
  <c r="F292" i="11"/>
  <c r="F295" i="11"/>
  <c r="F347" i="11"/>
  <c r="F348" i="11"/>
  <c r="F352" i="11"/>
  <c r="F355" i="11"/>
  <c r="F356" i="11"/>
  <c r="F357" i="11"/>
  <c r="F358" i="11"/>
  <c r="F359" i="11"/>
  <c r="F362" i="11"/>
  <c r="F365" i="11"/>
  <c r="F403" i="11"/>
  <c r="F406" i="11"/>
  <c r="F409" i="11" s="1"/>
  <c r="F451" i="11" s="1"/>
  <c r="F417" i="11"/>
  <c r="F438" i="11" s="1"/>
  <c r="F452" i="11" s="1"/>
  <c r="F418" i="11"/>
  <c r="F419" i="11"/>
  <c r="F420" i="11"/>
  <c r="F421" i="11"/>
  <c r="F422" i="11"/>
  <c r="F428" i="11"/>
  <c r="F431" i="11"/>
  <c r="F435" i="11"/>
  <c r="A446" i="11"/>
  <c r="B446" i="11"/>
  <c r="A447" i="11"/>
  <c r="B447" i="11"/>
  <c r="A448" i="11"/>
  <c r="B448" i="11"/>
  <c r="A449" i="11"/>
  <c r="B449" i="11"/>
  <c r="A450" i="11"/>
  <c r="B450" i="11"/>
  <c r="F450" i="11"/>
  <c r="A451" i="11"/>
  <c r="B451" i="11"/>
  <c r="A452" i="11"/>
  <c r="B452" i="11"/>
  <c r="F454" i="11" l="1"/>
  <c r="B5" i="9" l="1"/>
  <c r="A5" i="9"/>
  <c r="B3" i="9"/>
  <c r="A3" i="9"/>
  <c r="B28" i="8" l="1"/>
  <c r="A28" i="8"/>
  <c r="F19" i="8"/>
  <c r="F17" i="8"/>
  <c r="F15" i="8"/>
  <c r="F13" i="8"/>
  <c r="F11" i="8"/>
  <c r="F9" i="8"/>
  <c r="F7" i="8"/>
  <c r="B325" i="5"/>
  <c r="A325" i="5"/>
  <c r="B324" i="5"/>
  <c r="A324" i="5"/>
  <c r="B323" i="5"/>
  <c r="A323" i="5"/>
  <c r="B322" i="5"/>
  <c r="A322" i="5"/>
  <c r="B321" i="5"/>
  <c r="A321" i="5"/>
  <c r="B320" i="5"/>
  <c r="A320" i="5"/>
  <c r="F311" i="5"/>
  <c r="F308" i="5"/>
  <c r="F305" i="5"/>
  <c r="F294" i="5"/>
  <c r="F289" i="5"/>
  <c r="F277" i="5"/>
  <c r="F274" i="5"/>
  <c r="F271" i="5"/>
  <c r="F268" i="5"/>
  <c r="F265" i="5"/>
  <c r="F262" i="5"/>
  <c r="F259" i="5"/>
  <c r="F256" i="5"/>
  <c r="F253" i="5"/>
  <c r="F250" i="5"/>
  <c r="F247" i="5"/>
  <c r="F244" i="5"/>
  <c r="F241" i="5"/>
  <c r="F238" i="5"/>
  <c r="F235" i="5"/>
  <c r="F232" i="5"/>
  <c r="F229" i="5"/>
  <c r="F226" i="5"/>
  <c r="F223" i="5"/>
  <c r="F220" i="5"/>
  <c r="F217" i="5"/>
  <c r="F214" i="5"/>
  <c r="F165" i="5"/>
  <c r="F164" i="5"/>
  <c r="F167" i="5" s="1"/>
  <c r="F322" i="5" s="1"/>
  <c r="F141" i="5"/>
  <c r="F139" i="5"/>
  <c r="F138" i="5"/>
  <c r="F137" i="5"/>
  <c r="F134" i="5"/>
  <c r="F132" i="5"/>
  <c r="F129" i="5"/>
  <c r="F126" i="5"/>
  <c r="F125" i="5"/>
  <c r="F122" i="5"/>
  <c r="F120" i="5"/>
  <c r="F118" i="5"/>
  <c r="F116" i="5"/>
  <c r="F114" i="5"/>
  <c r="F69" i="5"/>
  <c r="F66" i="5"/>
  <c r="F63" i="5"/>
  <c r="F61" i="5"/>
  <c r="F57" i="5"/>
  <c r="F55" i="5"/>
  <c r="F53" i="5"/>
  <c r="F50" i="5"/>
  <c r="F43" i="5"/>
  <c r="F41" i="5"/>
  <c r="F143" i="5" l="1"/>
  <c r="F321" i="5" s="1"/>
  <c r="F279" i="5"/>
  <c r="F323" i="5" s="1"/>
  <c r="F296" i="5"/>
  <c r="F324" i="5" s="1"/>
  <c r="F314" i="5"/>
  <c r="F325" i="5" s="1"/>
  <c r="F22" i="8"/>
  <c r="F28" i="8" s="1"/>
  <c r="F30" i="8" s="1"/>
  <c r="F5" i="9" s="1"/>
  <c r="F72" i="5"/>
  <c r="F320" i="5" s="1"/>
  <c r="F327" i="5" l="1"/>
  <c r="F3" i="9" s="1"/>
  <c r="F10" i="9" l="1"/>
  <c r="F11" i="9" s="1"/>
  <c r="F12" i="9" s="1"/>
  <c r="F13" i="9" s="1"/>
</calcChain>
</file>

<file path=xl/sharedStrings.xml><?xml version="1.0" encoding="utf-8"?>
<sst xmlns="http://schemas.openxmlformats.org/spreadsheetml/2006/main" count="1125" uniqueCount="668">
  <si>
    <t>M.P.</t>
  </si>
  <si>
    <t>GRAĐEVINA:</t>
  </si>
  <si>
    <t>INVESTITOR:</t>
  </si>
  <si>
    <t>FAZA PROJEKTA:</t>
  </si>
  <si>
    <t>TROŠKOVNIK</t>
  </si>
  <si>
    <t>PROJEKT:</t>
  </si>
  <si>
    <t>OZNAKA PROJEKTA:</t>
  </si>
  <si>
    <t>TROŠKOVNIK IZRADIO:</t>
  </si>
  <si>
    <t>SURADNICI:</t>
  </si>
  <si>
    <t>1.</t>
  </si>
  <si>
    <t>2.</t>
  </si>
  <si>
    <t>3.</t>
  </si>
  <si>
    <t>4.</t>
  </si>
  <si>
    <t>5.</t>
  </si>
  <si>
    <t>m¹</t>
  </si>
  <si>
    <t>LIMARSKI RADOVI</t>
  </si>
  <si>
    <t>opis stavke</t>
  </si>
  <si>
    <t>jed.mj.</t>
  </si>
  <si>
    <t>količina</t>
  </si>
  <si>
    <t>kom</t>
  </si>
  <si>
    <t>2.1.</t>
  </si>
  <si>
    <t>2.2.</t>
  </si>
  <si>
    <t>3.1.</t>
  </si>
  <si>
    <t>6.</t>
  </si>
  <si>
    <t>STOLARSKI RADOVI</t>
  </si>
  <si>
    <t>1.1.</t>
  </si>
  <si>
    <t>1.2.</t>
  </si>
  <si>
    <t>1.3.</t>
  </si>
  <si>
    <t>2.4.</t>
  </si>
  <si>
    <t>2.5.</t>
  </si>
  <si>
    <t>4.1.</t>
  </si>
  <si>
    <t>5.1.</t>
  </si>
  <si>
    <t>6.1.</t>
  </si>
  <si>
    <t>A.</t>
  </si>
  <si>
    <t>SUVLASNICI  STAMBENE  ZGRADE</t>
  </si>
  <si>
    <t>TROŠKOVNIK GRAĐEVNSKO-OBRTNIČKIH  RADOVA</t>
  </si>
  <si>
    <t>2.3.</t>
  </si>
  <si>
    <t>PROJEKT  IZRADIO:</t>
  </si>
  <si>
    <r>
      <t>m</t>
    </r>
    <r>
      <rPr>
        <vertAlign val="superscript"/>
        <sz val="10"/>
        <rFont val="Arial"/>
        <family val="2"/>
        <charset val="238"/>
      </rPr>
      <t>2</t>
    </r>
  </si>
  <si>
    <r>
      <t>m</t>
    </r>
    <r>
      <rPr>
        <vertAlign val="superscript"/>
        <sz val="10"/>
        <rFont val="Arial"/>
        <family val="2"/>
        <charset val="238"/>
      </rPr>
      <t>3</t>
    </r>
  </si>
  <si>
    <t>LIMARSKI RADOVI      UKUPNO:</t>
  </si>
  <si>
    <t>STOLARSKI RADOVI      UKUPNO:</t>
  </si>
  <si>
    <t>pdv</t>
  </si>
  <si>
    <t>bez pdv-a</t>
  </si>
  <si>
    <t>SVEUKUPNO:</t>
  </si>
  <si>
    <t>SVEUKUPNA  REKAPITULACIJA:</t>
  </si>
  <si>
    <t>ZA PONUDITELJA:</t>
  </si>
  <si>
    <t xml:space="preserve"> _______________</t>
  </si>
  <si>
    <t xml:space="preserve">    (potpis i pečat ponuditelja)</t>
  </si>
  <si>
    <r>
      <t xml:space="preserve">    </t>
    </r>
    <r>
      <rPr>
        <sz val="8"/>
        <rFont val="Arial"/>
        <family val="2"/>
        <charset val="238"/>
      </rPr>
      <t xml:space="preserve">                 (mjesto)                      (datum)</t>
    </r>
  </si>
  <si>
    <t>BENJAMIN MEDENČEVIĆ, mag.ing.aedif.</t>
  </si>
  <si>
    <t>DIREKTOR:</t>
  </si>
  <si>
    <t>Jedinična cijena</t>
  </si>
  <si>
    <t>Ukupno</t>
  </si>
  <si>
    <t>Red. broj</t>
  </si>
  <si>
    <t>B.</t>
  </si>
  <si>
    <t>KROVOPOKRIVAČKI I TESARSKI RADOVI</t>
  </si>
  <si>
    <t>KROVOPOKRIVAČKI I TESARSKI RADOVI      UKUPNO:</t>
  </si>
  <si>
    <r>
      <t>m</t>
    </r>
    <r>
      <rPr>
        <vertAlign val="superscript"/>
        <sz val="10"/>
        <rFont val="Arial"/>
        <family val="2"/>
        <charset val="238"/>
      </rPr>
      <t>1</t>
    </r>
  </si>
  <si>
    <t>6.2.</t>
  </si>
  <si>
    <t>Obračun po kom snjegobrana</t>
  </si>
  <si>
    <t>b/ letva 3/5cm</t>
  </si>
  <si>
    <t>Postava perforirane trake za provjetravanje. Traka se upotrebljava kod donjih otvora za provjetravanje krova tako da sprječava ulazak ptica i kukaca u krovnu
konstrukciju. Izrađena je od UV stabilne plastike. Traka u RAL boji prema izboru projektanta.
Obračun po m1 postavljene trake.</t>
  </si>
  <si>
    <t>2.7.</t>
  </si>
  <si>
    <t>Sve stavke stolarije moraju imati ateste za ugrađene profile i ateste za izrađene stijene i prozore.</t>
  </si>
  <si>
    <t>a/ kontra letva 5/8cm</t>
  </si>
  <si>
    <t>0.</t>
  </si>
  <si>
    <t>Cijene upisane u ovaj troškovnik sadrže svu odštetu za pojedine radove i dobave u odnosnim stavkama troškovnika i to u potpuno dogotovljenom stanju, tj. sav rad, naknadu za alat, materijal, sve pripremne, sporedne i završne radove, horizontalne i vertikalne prijenose i prijevoze, postavu i skidanje potrebnih skela i razupora, sve sigurnosne mjere po odredbama HTZ mjera i slično.</t>
  </si>
  <si>
    <t>Pod unesenim cijenama podrazumijevaju se također i sva zakonska davanja, kao i pripomoć kod izvedbe obrtničkih radova (zaštita obrtničkih proizvoda: stolarije, bravarije, limarije, restauratorskih elemenata i slično), sva potrebna ispitivanja građevinskog i drugih ugrađenih materijala zbog podizanja kvalitete i čvrstoće pojedinih proizvoda.
Sav materijal koji se upotrebljava mora odgovarati postojećim tehničkim propisima i normama. Ukoliko  se upotrebljava materijal za  koji  ne postoji odgovarajući  standard,  njegovu  kvalitetu  treba dokazati atestima.
Davanjem ponude izvoditelj se obvezuje da će pravovremeno nabaviti sav materijal opisan u pojedinim stavkama troškovnika. U slučaju nemogućnosti nabave opisanog materijala tijekom. izvođenja radova, za svaku će se izmjenu prikupiti ponude i u prisutnosti naručitelja i nadzornog inžinjera odabrati najpovoljnija.
Izvoditelj radova treba uz ponudu priložiti jedinične cijene za materijale i radnu snagu, te “faktor” poduzeća, koji će se odnositi na izgradnju ove građevine.</t>
  </si>
  <si>
    <t>Pročelje građevine dekorirano je krovnim vijencom (vučeni profili), za koje je, prije pregleda sa skele i ispitivanja postojećih materijala, teško dovoljno precizno definirati način i veličinu sanacionog zahvata, pa je prilikom uvođenja u posao obavezan detaljan pregled i utvrđivanje pravog stanja elemenata i načina sanacije.
Ukoliko opis pojedine stavke dovodi izvoditelja u nedoumicu o načinu izvedbe ili kalkulacije cijena, treba pravovremeno tražiti objašnjenje od naručitelja i projektanta.
Ako tijekom gradnje dođe do promjena, treba prije početka rada tražiti suglasnost nadzornog inžinjera, predstavnika Gradskog zavoda za zaštitu spomenika kulture i prirode, također treba ugovoriti jediničnu cijenu nove stavke na temelju elemenata datih u ponudi i sve to unijeti u građevinski dnevnik uz ovjeru nadzornog inžinjera. Sve više radnje do kojih dođe uslijed promjene načina ili opsega izvedbe, a nisu na spomenuti način utvrđene, upisane i ovjerene, neće se priznati u obračunu.
Prije izrade ponude izvoditelj može obići i pregledati građevinu zbog ocjene njezinog građevinskog  stanja,  radova  obuhvaćenih  troškovnikom,  uvjeta  organizacije  gradilišta,  načina  i mogućnosti pristupa građevini, mogućnosti zauzimanja javne površine, postave skele, osiguranja ulaza u građevinu i sl.
Prema tome, ponuđena cijena je konačna cijena za realizaciju pojedine troškovničke stavke i ne može se mijenjati.
Prilikom davanja ponude izvoditelj je obvezan dostaviti detaljni operativni plan izvođenja radova i shemu organizacije gradilišta.</t>
  </si>
  <si>
    <t>OPĆI UVJETI</t>
  </si>
  <si>
    <t>Bez obzira na vrstu pogodbe, izvoditelj je obvezan svakodnevno voditi građevinski dnevnik u dva primjerka, a također i građevinsku knjigu, koje će redovito kontrolirati i ovjeravati nadzorni inžinjer, kako bi se uvijek mogle ustanoviti stvarne količine izvedenih radova. Sve radove treba izvoditi isključivo s vanjske strane, tj. sa skele. 
U sve radove ovog troškovnika u cijenu su uključeni svi koeficijenti za složene uvjete radova, sukladno važećim stručnim normama u graditeljstvu.</t>
  </si>
  <si>
    <t xml:space="preserve">"Prije davanja ponude izvođač treba obavezno pročitati ove opće uvjete. Oni su sastavni dio troškovnika i u svemu ih se treba pridržavati. Troškovnik s općim uvjetima, grafički dijelovi (nacrti) s tehničkim opisom i ev. drugi dijelovi dokumentacije čine cjelinu koju izvođač treba proučiti. Nedovoljno upoznavanje s ostalim dijelovima projekta (grafičkim i tekstualnim) ne može biti razlog za povećanje jediničnih cijena ili greške u izvedbi. Projektirani radovi moraju se izvoditi prema odobrenoj projektnoj dokumentaciji. Sve eventualne nejasnoće treba izvoditelj riješiti s projektantom prije davanja ponude, jer se naknadni zahtjevi neće uvažiti."   </t>
  </si>
  <si>
    <t xml:space="preserve">"Izvođač prilikom uvođenja u posao i formiranja gradilišta preuzimanja odgovornost za nekretninu na kojoj izvodi radove i od tog trenutka pa do primopredaje odgovoran je za nju, stvari i osobe unutar gradilišta. U cijeni stavke treba predvidjeti obavezno i sve troškove osiguranja uskladištenog materijala, sve do njegove ugradbe
ili primopredaje. Izvođač je dužan, u okviru ugovorene cijene, osigurati gradilište od djelovanja više sile i krađe i uključiti sve troškove osiguranja uskladištenog materijala, sve do njegove ugradbe ili primopredaje.
Investitor je dužan tijelu graditeljstva /nadležnim tijelima, najkasnije u roku od osam dana prije početka građenja ili nastavka radova, pisano prijaviti početak građenja (o otvaranju gradilišta trebaju biti obaviještene
nadležne službe). Izvođač treba s nadzornim inženjerom izraditi vremenski plan (gantogram) aktivnosti na gradilištu čime će odrediti dinamiku dobave materijala, opreme i drugog, financiranja itd."   
</t>
  </si>
  <si>
    <t>Obveza izvoditelja radova je uredno voditi dokumentaciju gradilišta propisanu Zakonom o gradnji (ZOG, NN 153/13, 20/17).
1. rješenje o upisu u sudski registar, odnosno obrtnicu i suglasnost za obavljanje djelatnosti građenja sukladno
posebnom propisu
2. ugovor o građenju sklopljen između investitora i izvođača
3. akt o imenovanju glavnog inženjera gradilišta, inženjera gradilišta, odnosno voditelja radova
4. ugovor o stručnom nadzoru građenja sklopljen između investitora i nadzornog inženjera
5. građevinsku dozvolu s glavnim projektom, odnosno glavni projekt, tipski projekt, odnosno drugi propisani akt
za građevine i radove određene pravilnikom iz članka 128. stavka 1. Zakona o gradnji
6. izvedbeni projekt ako je to propisano Zakonom ili ugovoreno
7. izvješće o obavljenoj kontroli glavnog i izvedbenog projekta ako je to propisano
8. građevinski dnevnik
9. dokaze o svojstvima ugrađenih građevnih proizvoda u odnosu na njihove bitne značajke, dokaze o sukladnosti ugrađene opreme i/ili postrojenja prema posebnom zakonu, isprave o sukladnosti određenih dijelova građevine temeljnim zahtjevima za građevinu, kao i dokaze kvalitete (rezultati ispitivanja, zapisi o provedenim procedurama kontrole kvalitete i dr.) za koje je obveza prikupljanja tijekom izvođenja građevinskih i drugih radova za sve izvedene dijelove građevine i za radove koji su u tijeku određena Zakonom, posebnim propisom ili projektom
10. elaborat iskolčenja građevine, ako isti nije sastavni dio glavnog projekta, odnosno idejnog projekta
11. propisanu dokumentaciju o gospodarenju otpadom sukladno posebnim propisima koji uređuju gospodarenje otpadom.</t>
  </si>
  <si>
    <t>Prije početka izvođenja u dokumentaciji gradilišta mora biti popis imena osoba ovlaštenih za nadzor (nadzorni
inženjer odnosno glavni nadzorni inženjer), koordinaciju zaštite na radu i inženjera gradilišta, odnosno voditelja radova. Ako u građenju sudjeluju dva ili više izvođača, investitor ugovorom o građenju određuje glavnog izvođača koji je odgovoran za međusobno usklađivanje radova i koji imenuje glavnog inženjera gradilišta. (Stručni nadzor građenja provodi se prilikom građenja svih građevina i izvođenja svih radova za koje se izdaje građevinska dozvola i/ili uporabna dozvola, a za zgrade 3. skupine samo u odnosu na ispunjavanje temeljnog zahtjeva mehaničke otpornosti i stabilnosti.)</t>
  </si>
  <si>
    <t>Prilikom izvođenja radova treba posebnu pažnju posvetiti kontroli i osiguranju kvalitete izvedenih radova i ugrađenih materijala i opreme.
Sve stavke ovog troškovnika obuhvaćaju nabavu i dostavu svih materijala, proizvoda i sklopova na gradilište, montažu (ugradnju) i stavljanje u funkciju do pune gotovosti. Cijena materijala podrazumijeva cijenu osnovnog i pomoćnog materijala koji su nužni u dobivanju konačnog proizvoda koji se ugrađuje, sadrži trošak transporta (bez obzira na vrstu prijevoznog sredstva, udaljenost, način utovara i istovara, skladištenje i dopremu do mjesta ugradnje) i uključuje troškove čuvanja, zaštite i skladištenja do ugradbe.</t>
  </si>
  <si>
    <t xml:space="preserve">Pri radu treba obavezno primjenjivati sve potrebne mjere zaštite na radu, naročito zaštite od požara. Ukoliko nadzorni inženjer uoči da se izvođač ovih pravila doslovce ne pridržava, može mu zabraniti daljnji rad dok ga ne organizira u skladu s pravilima. Troškovi prekida u tom slučaju idu na teret izvođača, a taj prekid ne utječe na produžetak primarno predviđenih radova. </t>
  </si>
  <si>
    <t>Prilikom izvođenja radova, izvođač treba zaštititi sve susjedne plohe, dijelove konstrukcije i prethodno izvedene radove na prikladan način a u skladu s pravilima zaštite na radu, tako da ne dođe do njihovog oštećenja (i pri tome koristiti npr. ljepenku, foliju, karton, daske, grede, elemente, pijesak i slično). Troškove zaštite treba izvođač uračunati u jediničnu cijenu. Ukoliko ipak dođe do oštećenja prethodno izvedenih radova ili okoliša za koje je odgovoran izvođač ovih radova ili njegov kooperant, dužan ih je o svom trošku dovesti u prethodno stanje, ili ih naručiti kod drugog izvođača na svoj teret. Popravak treba izvesti u primarno određenom roku ili dogovorno.</t>
  </si>
  <si>
    <t>Izvoditelj je dužan čistiti gradilište tijekom građenja, a na kraju treba detaljno i fino očistiti sve elemente i plohe:
zidove, podove, vrata, prozore, stijene, stakla i dr.
Po završetku izvedenih radova, ali i tijekom radova, što nužno i zbog usklađivanja s drugim izvođačima ili kooperantima, izvođač i/ili njegov kooperant dužan je počistiti radni prostor i susjedne prostore, plohe i prethodno izvedene radove koje je svojim radom zaprljao (ili te radove dogovoriti s drugim izvođačem a sve na svoj trošak).
Izvođač je također dužan ukloniti sve zaštitne i pomoćne konstrukcije (daske, ljepenku, pijesak, skele, radne podove i slično) u roku koji je predviđen za izvođenje radova i na svoj trošak. Sve radove treba izvesti u ugovorenom roku, uključujući radove na čišćenju i uklanjanju zaštitnih i pomoćnih konstrukcija.</t>
  </si>
  <si>
    <t>Mjere zaštite na radu</t>
  </si>
  <si>
    <t>Obavezna je primjena svih potrebnih mjera zaštite zdravlja i sigurnosti radnika i upotrebe posebne zaštitne opreme sukladno posebnim propisima o zaštiti na radu. Obvezno je osigurati da su mjesta rada koja se koriste u svakom trenutku sigurna, održavana, prilagođena za rad i u ispravnom stanju, u skladu s pravilima zaštite na radu, a također i sredstva rada i osobna zaštitna oprema u uporabi u svakom trenutku sigurni, održavani, prilagođeni za rad i u ispravnom stanju te da se koriste u skladu s pravilima zaštite na radu, tehničkim propisima i uputama proizvođača tako da ne ugrožavaju radnike.</t>
  </si>
  <si>
    <t>Investitor, vlasnik građevine, koncesionar ili druga osoba za koju se izrađuje (glavni) projekt, mora imenovati jednog ili više koordinatora zaštite na radu tijekom izrade projekta i tijekom građenja kada radove izvode ili je predviđeno da ih izvode dva ili više izvođača. Investitor, vlasnik građevine, koncesionar ili druga osoba koja je po posebnom propisu povjerila izvođenje radova, obvezna je prije uspostave gradilišta osigurati izradu plana izvođenja radova u skladu s provedbenim propisom. Imenovanje koordinatora za zaštitu na radu ne oslobađa sudionike u gradnji odgovornosti za provedbu zaštite na radu na radilištu.</t>
  </si>
  <si>
    <t>Prilikom izvođenja radova koji su predmet ovog elaborata, izvoditelj se mora striktno pridržavati svih propisanih
mjera zaštite na radu u građevinarstvu, koje važe za predmetne radove.
Izvoditelj prilikom sklapanja ugovora o izvođenju radova treba priložiti i elaborat zaštite na radu, zaštite od požara i sigurnosti korisnika, koji mora biti odobren i prihvaćen od nadležnih službi investitora. Cijena izrade navedenog projekta te provođenje i pridržavanje u njemu naznačenih mjera zaštite pri izvodjenju radova, mora biti ukalkulirana u jedinične cijene radova i neće biti posebno plaćena. U projektu zaštite posebno treba biti razrađeno:
- način zaštite pojedinih zona rada, kako korisnici ne bi bili ugroženi, odnosno da se funkcija ostalih dijelova
objekta može nesmetano odvijati.
- način uklanjanja otpadnog i demontiranog materijala s objekta, kao i doprema novog materijala i alata na
pojedine dijelove građevine, ne smije ugroziti korisnike i prolaznike.</t>
  </si>
  <si>
    <t>Mjere zaštite na radu moraju osigurati da se izvođenjem radova ne ugrožava niti privremeno niti stalno prohodnost evakuacijskih i požarnih puteva. Izvođač je obvezan poduzeti mjere zaštite od požara i spašavanja i izraditi plan evakuacije i spašavanja. Isto je tako je obavezan organizirati i osigurati pružanje prve pomoći radnicima i drugim osobama do pružanja hitne medicinske pomoći ili do prijema u zdravstvenu ustanovu te je obavezan omogućiti postupanje javne službe hitne medicinske pomoći.</t>
  </si>
  <si>
    <t>Izvođači koji obavljaju poslove na istom mjestu rada, odnosno kada više izvođača dijeli mjesto rada ili kada na istom mjestu rada radove izvode ili je predviđeno da ih izvode dva ili više poslodavca, odnosno drugih osoba (izvođača), obvezni su, uzimajući u obzir prirodu poslova, provoditi zaštitu na radu, koordinirati svoje aktivnosti, provoditi informiranje i surađivati u primjeni sigurnosnih i zdravstvenih odredbi ovoga Zakona radi zaštite i prevencije od rizika na radu te organizirati rad i osigurati izvođenje radova tako da pri izvođenju radova ne ugrožavaju sigurnost i zdravlje radnika drugih poslodavaca i drugih osoba.</t>
  </si>
  <si>
    <t>Način i lokacije privremenih skladištenja materijala za sanacijske radove izvoditelj treba usuglasiti s korisnikom, a u slučaju zauzimanja javnih / prometnih površina zatražiti suglasnost gradskih službi. Pri izvođenju radova, skladištenja građ. materijala, unutarnjih i vanjskih transporta i sl. teren u neposrednoj okolini građevine poprima karakter neuređenosti i potrebno je učiniti slijedeće:</t>
  </si>
  <si>
    <t>Uređenje okoliša</t>
  </si>
  <si>
    <t>- na gradilišnoj deponiji obavezno je razvrstavati i odvojeno sakupljati sav otpad. Ono što nije moguće na gradilištu materijalno ili energetski oporabiti, odvozi se u reciklažne centre za pojedne vrste materijala, odnosno reciklažna dvorišta; odvesti sav materijal skinut s pojedinih dijelova građevine i preostali građevinski materijal koji se neće više koristiti; 
- teren uokolo objekta dovesti u stanje kao prije početka sanacijskih radova, po potrebi hortikulturno urediti okoliš, ponovno urediti prilaze građevini; 
- ukoliko su oštećeni uslijed izvođenja sanacijskih radova provjeriti ispravnost funkcioniranja oborinske odvodnje s objekta i u slučaju potrebe poduzeti odgovarajuće mjere.</t>
  </si>
  <si>
    <t>Prema otiscima izraditi šablone za izvedbu vučenih profila (po jednu radnu i jednu rezervnu) od čvrste i zdrave drvene građe ili metalne.
Za izradu profiliranih vijenaca i drugih profila moraju se prethodno izraditi šablone. U pomoćne usluge spada: prenošenje umiješane žbuke, primanje vode i žbuke, davanje alata, pomaganje pri namještanju vodilice za vučenje šablona I slične sitne usluge. Prijenos materijala  vertikalno  horizontalno uključen je u cijenu. 
Za svaki vučeni profil izrađuju se po dvije šablone – blanjala: jedna za podložni I druga za završni sloj žbuke. Šablona se sastoji od vertikalne daščane stijene, grubo rezane po obliku vijena. Na daščanu stijenu pribijena je ploča pocinčanog ili aluminijskoga lima debljine 2 mm, točno rezana po nacrtima profila danim u mjerilu 1:1, tako da viri oko 0,5 cm preko rubova dasaka.</t>
  </si>
  <si>
    <t>Izrada šablona</t>
  </si>
  <si>
    <t xml:space="preserve">Na vertikalnu stijenu se pričvrščuje pod od horizontalnih dasaka, poduprt kosim letvama na koji se skuplja suvišak žbuke. Ispod vijenca ili drugih profilacija na zidu te na gornjem rubu vijenca pričvršćene su kukama dvije horizontalne, usporedne, blanjane letve (vodilice) po kojim se kliže, odnosno vuče šablona. Prije žbukanja treba šablonom pregledati da li je vijenac izidan ili priređen kako treba te da li je ostavljeno dovoljno mjesta za žbuku; zatim se vijenac očisti i namoči, nabaci se gruba apnena žbuka i prevuče šablonom. Nakon što je gruba žbuka stegla, nabacuje se finija žbuka I prevuče šablonom dok profilacija ne postane čista I oštra, a plohe potpuno glatke. Nakon svakog vučenja odstrani se mort s poda šablone i letve, a šablona se opere. Uglovi, krajevi I prijelomi koji se ne mogu izvlačiti šablonom, izvode se naknadno rukom. Kod kosih I segmentnih vijenaca, letve vodilice učvršćene su usporedno sa smjerom vijenca. Debljina donjeg sloja žbuke iznosi oko 1-2 cm. Po potrebi i za pojedine elemente koji se izvode u žbuci.  Izrada kalupa, odljeva i sl. za elemente u štuko (ili drugoj masi) obuhvaćena je u restauratorskim radovima za svaki pojedini element. Točan položaj i broj snimaka i otisaka određuje nadzor GZZSKP. Uključivo ovjera  konzervatorskog nadzora snimaka i šablona, nakon čega se može početi s obijanjem žbuke.  </t>
  </si>
  <si>
    <t>Sve mjere ugradbe kao i broj komada prije izrade treba kontrolirati u naravi.</t>
  </si>
  <si>
    <t>OPĆI UVJETI SU SASTAVNI DIO SVAKE POJEDINE STAVKE. Sve što je navedeno u njima, a nije u pojedinačnom opisu stavke smatra se uključenim u jediničnu cijenu.</t>
  </si>
  <si>
    <t>2.8.</t>
  </si>
  <si>
    <t xml:space="preserve">Drugi sloj polimercementnog ljepila nanositi na očvrsli prvi sloj. U stavku su uključene sve potrebne predradnje prema uputstvima proizvođača za odabrani fasadni sustav. </t>
  </si>
  <si>
    <r>
      <t>Ojačavanje i podravnavanje postojećih rogova krovne konstrukcije obostranim pribijanjem dasaka debljine 2,5cm. Obračun po m</t>
    </r>
    <r>
      <rPr>
        <vertAlign val="superscript"/>
        <sz val="10"/>
        <rFont val="Arial"/>
        <family val="2"/>
        <charset val="238"/>
      </rPr>
      <t xml:space="preserve">2 </t>
    </r>
    <r>
      <rPr>
        <sz val="10"/>
        <rFont val="Arial"/>
        <family val="2"/>
        <charset val="238"/>
      </rPr>
      <t>ojačane krovne konstrukcije</t>
    </r>
  </si>
  <si>
    <t>U cijeni stavke uključen sav potreban osnovni, spojni i montažni pribor. Obračun po m1 postavljenog visećeg žlijeba</t>
  </si>
  <si>
    <t>U cijeni stavke uključen sav potreban osnovni, spojni i montažni pribor. Obračun po m1 postavljenog podložnog lima</t>
  </si>
  <si>
    <t>U cijeni stavke uključen sav potreban osnovni, spojni i montažni pribor. Obračun po kom postavljenog labuđeg vrata</t>
  </si>
  <si>
    <r>
      <t xml:space="preserve">Demontaža postojećeg, te dobava, izrada i postava novog </t>
    </r>
    <r>
      <rPr>
        <b/>
        <sz val="10"/>
        <rFont val="Arial"/>
        <family val="2"/>
        <charset val="238"/>
      </rPr>
      <t>sabirnog kotlića</t>
    </r>
    <r>
      <rPr>
        <sz val="10"/>
        <rFont val="Arial"/>
        <family val="2"/>
        <charset val="238"/>
      </rPr>
      <t xml:space="preserve">, od pocinčanog lima 0,55mm - r.š. 40 cm, fi120mm. </t>
    </r>
  </si>
  <si>
    <t>U cijeni stavke uključen sav potreban osnovni, spojni i montažni pribor. Obračun po m1 postavljenog opšava uvala</t>
  </si>
  <si>
    <r>
      <t xml:space="preserve">Skidanje i odvoz starih, dobava, izrada i postava novih </t>
    </r>
    <r>
      <rPr>
        <b/>
        <sz val="10"/>
        <rFont val="Arial"/>
        <family val="2"/>
        <charset val="238"/>
      </rPr>
      <t>okruglih olučnih cijevi</t>
    </r>
    <r>
      <rPr>
        <sz val="10"/>
        <rFont val="Arial"/>
        <family val="2"/>
        <charset val="238"/>
      </rPr>
      <t xml:space="preserve"> od pocinčanog lima s obujmicom - r.š. 40 cm = promjera 12 cm.</t>
    </r>
  </si>
  <si>
    <t>U cijeni stavke uključen sav potreban osnovni, spojni i montažni pribor. Obračun po m1 olučne cijevi</t>
  </si>
  <si>
    <r>
      <t xml:space="preserve">Skidanje starih, dobava i postava novih </t>
    </r>
    <r>
      <rPr>
        <b/>
        <sz val="10"/>
        <rFont val="Arial"/>
        <family val="2"/>
        <charset val="238"/>
      </rPr>
      <t>putz lajsni</t>
    </r>
    <r>
      <rPr>
        <sz val="10"/>
        <rFont val="Arial"/>
        <family val="2"/>
        <charset val="238"/>
      </rPr>
      <t xml:space="preserve"> od pocinčanog lima d=0,55mm, rš 16-20 cm</t>
    </r>
  </si>
  <si>
    <t>U cijeni stavke uključen sav potreban osnovni, spojni i montažni pribor. Obračun po m1 postavljene lajsne</t>
  </si>
  <si>
    <t>Obračun po m¹ postavljene uvale</t>
  </si>
  <si>
    <r>
      <t>Obračun po m</t>
    </r>
    <r>
      <rPr>
        <vertAlign val="superscript"/>
        <sz val="10"/>
        <rFont val="Calibri"/>
        <family val="2"/>
        <charset val="238"/>
      </rPr>
      <t>2</t>
    </r>
  </si>
  <si>
    <t>Demontaža postojećeg pokrov od crijepa. Uključivo vađenje sidrenih i pričvrsnih detalja te svih manjih elemenata u sklopu krova (obrubi, opšavi, prodori i sl.) koji se ne navode posebnim stavkama, kompletno. Rad izvoditi posebno pažljivo uz istovremeno zaštićivanje krovnog potkrovlja plastičnim međusobno zavarenim folijama učvršćenim letvicama na krovnu konstrukciju, što je uključeno u cijenu stavke. U cijeni vertikalni i horizontalni prijenos, utovar, transport i zbrinjavanje na gradsku deponiju. U cijeni komplet navedeno. Obračun po m2 crijepa.</t>
  </si>
  <si>
    <r>
      <t>Izvedba nove potkonstrukcije krovišta. Postava kontra letvi dimenzija 5/8 cm na rogove, te na njih letve dim. 3/5 cm prema razmaku odabranog krovnog pokrova od crijepa. Izvedba nove potkonstrukcije od jelove građe zaštićene antifungicidnim premazom. Obračun po m</t>
    </r>
    <r>
      <rPr>
        <vertAlign val="superscript"/>
        <sz val="10"/>
        <rFont val="Arial"/>
        <family val="2"/>
        <charset val="238"/>
      </rPr>
      <t>2</t>
    </r>
    <r>
      <rPr>
        <sz val="10"/>
        <rFont val="Arial"/>
        <family val="2"/>
        <charset val="238"/>
      </rPr>
      <t xml:space="preserve"> izvedene nove potkonstrukcije, uključujući i bočne stranice manje krovne kućice</t>
    </r>
  </si>
  <si>
    <t>tel: + 385 98 302 794;</t>
  </si>
  <si>
    <t>e-mail:   nihad.medencevic@gmail.com</t>
  </si>
  <si>
    <t>SENAD MEDENČEVIĆ, mag.ing.aedif.</t>
  </si>
  <si>
    <t>NIHAD MEDENČEVIĆ, dipl.ing.građ.</t>
  </si>
  <si>
    <t>Obračun po m2 izvedene fasade. U jediničnu cijenu je uključen sav potreban rad i materijal za funkcionalnu izvedbu.</t>
  </si>
  <si>
    <t>4.3.</t>
  </si>
  <si>
    <t>4.2.</t>
  </si>
  <si>
    <t>4.4.</t>
  </si>
  <si>
    <t>4.5.</t>
  </si>
  <si>
    <t>4.6.</t>
  </si>
  <si>
    <t>Demontaža dijela postojeće dotrajale nosive građe krovišta. Dotrajalu i trulu građu je potrebno zamjeniti novom, a postojeću je potrebno pažljivo demontirati, spustiti na gradilišnu deponiju, utovariti i odvesti na gradsku deponiju. Prije demontaže potrebno je snimiti dimenzije elemenata nosive konstrukcije u suradnji s nadzornim inženjerom, kako bi se moglo izvesti identično krovište od nove građe. Uključuje i pregled konstrukcije od strane ovlaštenog statičara, procjena stanja konstrukcije, te provjera nosivosti predviđenih novih slojeva krova. Obračun po m3 demontiranog krovišta.</t>
  </si>
  <si>
    <t>a/ procjena nosive građe</t>
  </si>
  <si>
    <t>Izvedba dijela nove nosive konstrukcije krovišta od jelove građe, umjesto dotrajale postojeće konstrukcije, te ojačavanje, obrada i antifugicitni premaz postojeće konstrukcije koja se ne mijenja. Dimenzije konstrukcije u svemu prema postojećem krovištu. Izvedba nove konstrukcije od jelove građe zaštićene antifungicidnim premazom. Drvena građa različitih dimenzija, sve izvesti prema postojećim demontiranim elementima. Stavka obuhvaća: završnu obradu blanjanjem, sva potrebna privremena podupiranja i osiguravanja, sve potrebne završne premaze i sav spojni materijal. Obračun po m3 izvedene nove konstrukcije bez obzira na dimenzije.</t>
  </si>
  <si>
    <t>2.6.</t>
  </si>
  <si>
    <t>4.7.</t>
  </si>
  <si>
    <t>4.8.</t>
  </si>
  <si>
    <t>4.9.</t>
  </si>
  <si>
    <t>4.10.</t>
  </si>
  <si>
    <t>4.11.</t>
  </si>
  <si>
    <t>4.12.</t>
  </si>
  <si>
    <t>4.13.</t>
  </si>
  <si>
    <t>Obračun po komadu opšava</t>
  </si>
  <si>
    <r>
      <t xml:space="preserve">Dobava, izrada i postava novog </t>
    </r>
    <r>
      <rPr>
        <b/>
        <sz val="10"/>
        <rFont val="Arial"/>
        <family val="2"/>
        <charset val="238"/>
      </rPr>
      <t>opšava prozora na krovnoj kućici</t>
    </r>
    <r>
      <rPr>
        <sz val="10"/>
        <rFont val="Arial"/>
        <family val="2"/>
        <charset val="238"/>
      </rPr>
      <t>, od pocinčanog lima. Uključuje izradu opšava oko prozora na prednjoj strani krovne kućice i izradu klupčice sa spajanjem na opšav i podložni lim</t>
    </r>
  </si>
  <si>
    <t>4.14.</t>
  </si>
  <si>
    <r>
      <t>Dobava, izrada i postava</t>
    </r>
    <r>
      <rPr>
        <b/>
        <sz val="10"/>
        <rFont val="Arial"/>
        <family val="2"/>
        <charset val="238"/>
      </rPr>
      <t xml:space="preserve"> opšava odzračnih cijevi, antena i sl. na kosom krovu</t>
    </r>
    <r>
      <rPr>
        <sz val="10"/>
        <rFont val="Arial"/>
        <family val="2"/>
        <charset val="238"/>
      </rPr>
      <t>, od pocinčanog lima d=0.55. U cijeni stavke uključen sav potreban osnovni, spojni i montažni pribor za funkcionalnu izvedbu.</t>
    </r>
  </si>
  <si>
    <t>SANACIJA KOSOG KROVA</t>
  </si>
  <si>
    <t xml:space="preserve">Završna obrada fasadnih površina silikatnim tankoslojnim žbukama u boji po izboru investitora, na već pripremljenu od žbuke. Otprašivanje i impregniranje površina sa odgovarajućim sredstvom za impregnaciju. Radove izvesti u svemu po naputcima proizvoditelja silikatne žbuke. Nanošenje žbuke tehnikom gletanja. </t>
  </si>
  <si>
    <t>5.2.</t>
  </si>
  <si>
    <t>PRIJENOSI I TRANSPORTI</t>
  </si>
  <si>
    <t>Ručni prijenos i spuštanje šute i otpadnog materijala na gradilišnu deponiju. Odnosi se na čisti građevinski otpad s betonom do duljine 0,4m (kamenje, cigla, asfalt, šuta i crijep) bez udjela smeća, plastike, drva, papira i metala.</t>
  </si>
  <si>
    <r>
      <t>Obračun po m</t>
    </r>
    <r>
      <rPr>
        <vertAlign val="superscript"/>
        <sz val="10"/>
        <rFont val="Arial"/>
        <family val="2"/>
      </rPr>
      <t>3</t>
    </r>
    <r>
      <rPr>
        <sz val="10"/>
        <rFont val="Arial"/>
        <family val="2"/>
        <charset val="238"/>
      </rPr>
      <t xml:space="preserve"> spuštene šute na gradilišnu deponiju</t>
    </r>
  </si>
  <si>
    <r>
      <t>m</t>
    </r>
    <r>
      <rPr>
        <vertAlign val="superscript"/>
        <sz val="10"/>
        <rFont val="Arial"/>
        <family val="2"/>
      </rPr>
      <t>3</t>
    </r>
  </si>
  <si>
    <t>Ručni utovar u kamion, prijevoz šute i otpadnog materijala kamionom nosivosti 4-4,5 tone i istovar na gradsku deponiju na udaljenosti 10km. Odnosi se na čisti građevinski otpad s betonom do duljine 0,4m (kamenje, cigla, asfalt, šuta i crijep) bez udjela smeća, plastike, drva, papira i metala. U cijeni prijevoz i plaćanje svih pristojbi za odlaganje na gradskoj deponiji. Materijal se obračunava u rastresitom stanju. U cijeni uključeno i odvoz i zbrinjavanje bitumenske ljepenke i parne brane.</t>
  </si>
  <si>
    <r>
      <t>Obračun po m</t>
    </r>
    <r>
      <rPr>
        <vertAlign val="superscript"/>
        <sz val="10"/>
        <rFont val="Arial"/>
        <family val="2"/>
      </rPr>
      <t>3</t>
    </r>
    <r>
      <rPr>
        <sz val="10"/>
        <rFont val="Arial"/>
        <family val="2"/>
        <charset val="238"/>
      </rPr>
      <t xml:space="preserve"> zbrinute šute</t>
    </r>
  </si>
  <si>
    <t>PRIJENOSI I TRANSPORTI      UKUPNO:</t>
  </si>
  <si>
    <t>REKAPITULACIJA KOSOG KROVA</t>
  </si>
  <si>
    <t>UKUPNO OBNOVA KOSOG KROVA:</t>
  </si>
  <si>
    <t>1.4.</t>
  </si>
  <si>
    <t>U cijeni stavke uključen sav potreban osnovni, spojni i montažni pribor. Obračun po kom postavljenog sabirnog kotlića</t>
  </si>
  <si>
    <t>Potkonstrukciju i drvnu građu potrebno je usisati specijalnim usisavačima od azbestne prašine, te otpad odložiti u zrakotijesne vreće koje će se dalje predati na zbrinjavanje. Prilikom demontaže potrebno je prskati salonitni pokrov vodom kako se ne bi podizala azbestna prašina, uz istovremeno zaštićivanje krovnog potkrovlja plastičnim međusobno zavarenim folijama učvršćenim letvicama na krovnu konstrukciju, što je uključeno u cijenu stavke. U cijeni vertikalni i horizontalni prijenos do gradilišne deponije uz pripremu za odvoz od strane firme ovlaštene za zbrinjavanje azbestnog otpada. Obračun po m2 crijepa.</t>
  </si>
  <si>
    <t>Demontaža postojećeg pokrov od salonitnih ploča s krovne kućice. Uključivo vađenje sidrenih i pričvrsnih detalja te svih manjih elemenata u sklopu krova (obrubi, opšavi, prodori i sl.) koji se ne navode posebnim stavkama, kompletno. Rad izvoditi posebno pažljivo jer je riječ o građevinskom otpadu koji sadrži azbest, te je potrebno prilikom izvedbe radova pridržavati se propisanih pravila ZNR u rukovanju s azbestnim otpadom.</t>
  </si>
  <si>
    <t>Radnici koji rade na demontaži salonitnog pokrova moraju biti obučeni u jednokratno zaštitno odijelo i nositi zaštitne maske s respiratorom, te po završetku sve odložiti u odgovarajuće spremnike. U cijeni stavke uključena demontaža salonitnih ploča sa spuštanjem na gradilišnu deponiju i odlaganje na paletu s omatanjem stretch folijom, u skladu s naputcima firme koja se bavi zbrinjavanjem opasnog otpada.</t>
  </si>
  <si>
    <t>2.9.</t>
  </si>
  <si>
    <t xml:space="preserve">Demontaža postojećih krovnih prozor, te ponovna montaža nakon izvedbe nove daščane oplate. Krovni prozori se montiraju na izdignutoj poziciji zbog povećanja slojeva krova (izvedba ventiliranog pokrova). U cijeni demontaža i postava postojećih krovnih prozora, dok je preporuka da se dobave i ugrade novi originalni opšavi za naveden krovne prozore. U cijeni sav potreban rad i materijal za funkcionalnu izvedbu stavke.
</t>
  </si>
  <si>
    <t>- demontaža i montaža krovnog prozora</t>
  </si>
  <si>
    <t>- dobava i ugradnja novih opšava za pojedinačnu ugradnju sa toplinskim izolacijskim setom</t>
  </si>
  <si>
    <t>2.10.</t>
  </si>
  <si>
    <t>Zaštita kompletne krovne konstrukcije i novopostavljene oplate, potkrostrukcije (kontraletve i letve) prskanejm fungicidnim sredstvom. Obračun po m2 zaštićene površine</t>
  </si>
  <si>
    <t>4.15.</t>
  </si>
  <si>
    <t>U cijeni stavke uključen sav potreban osnovni, spojni i montažni pribor. Obračun po m1 postavljenog podložne trake</t>
  </si>
  <si>
    <r>
      <t xml:space="preserve">Demontaža postojećeg, te dobava, izrada i postava novog </t>
    </r>
    <r>
      <rPr>
        <b/>
        <sz val="10"/>
        <rFont val="Arial"/>
        <family val="2"/>
        <charset val="238"/>
      </rPr>
      <t xml:space="preserve">podložne trake </t>
    </r>
    <r>
      <rPr>
        <sz val="10"/>
        <rFont val="Arial"/>
        <family val="2"/>
        <charset val="238"/>
      </rPr>
      <t xml:space="preserve">(opšav strehe) ili klamera kod krova od crijepa i sličnih pokrivača, od pocinčanog lima 0,55mm - r.š. 20 cm. Podložni lim vijenca, žlijeba i limenog pokrova. </t>
    </r>
  </si>
  <si>
    <r>
      <t xml:space="preserve">Demontaža postojećeg, te dobava, izrada i postava novog </t>
    </r>
    <r>
      <rPr>
        <b/>
        <sz val="10"/>
        <rFont val="Arial"/>
        <family val="2"/>
        <charset val="238"/>
      </rPr>
      <t xml:space="preserve">podložnog lima </t>
    </r>
    <r>
      <rPr>
        <sz val="10"/>
        <rFont val="Arial"/>
        <family val="2"/>
        <charset val="238"/>
      </rPr>
      <t xml:space="preserve">(opšav strehe) kod krova od crijepa i sličnih pokrivača, od pocinčanog lima 0,55mm - r.š. 70-80 cm na uličnoj strani (ispod ležećeg žlijeba). </t>
    </r>
  </si>
  <si>
    <r>
      <t xml:space="preserve">Demontaža postojećeg, te dobava, izrada i postava novog </t>
    </r>
    <r>
      <rPr>
        <b/>
        <sz val="10"/>
        <rFont val="Arial"/>
        <family val="2"/>
        <charset val="238"/>
      </rPr>
      <t>polukružnog ležećeg žlijeba</t>
    </r>
    <r>
      <rPr>
        <sz val="10"/>
        <rFont val="Arial"/>
        <family val="2"/>
        <charset val="238"/>
      </rPr>
      <t xml:space="preserve">, od pocinčanog lima 0,55mm - r.š. 80 cm i novih kuka od plosnog željeza 30/5mm. . </t>
    </r>
  </si>
  <si>
    <t>U cijeni stavke uključen sav potreban osnovni, spojni i montažni pribor. Obračun po m1 postavljenog ležećeg žlijeba</t>
  </si>
  <si>
    <r>
      <t xml:space="preserve">Dobava, izrada i postava nove </t>
    </r>
    <r>
      <rPr>
        <b/>
        <sz val="10"/>
        <rFont val="Arial"/>
        <family val="2"/>
        <charset val="238"/>
      </rPr>
      <t>aluminijske trokutne lajsne</t>
    </r>
    <r>
      <rPr>
        <sz val="10"/>
        <rFont val="Arial"/>
        <family val="2"/>
        <charset val="238"/>
      </rPr>
      <t xml:space="preserve">, ispod prvog reda crijepa, a kako bi se na nju oslonio prvi red crijepa. </t>
    </r>
  </si>
  <si>
    <r>
      <t xml:space="preserve">Demontaža postojećeg, te dobava, izrada i postava novog </t>
    </r>
    <r>
      <rPr>
        <b/>
        <sz val="10"/>
        <rFont val="Arial"/>
        <family val="2"/>
        <charset val="238"/>
      </rPr>
      <t xml:space="preserve">podložnog lima </t>
    </r>
    <r>
      <rPr>
        <sz val="10"/>
        <rFont val="Arial"/>
        <family val="2"/>
        <charset val="238"/>
      </rPr>
      <t xml:space="preserve">(opšav strehe) kod krova od crijepa i sličnih pokrivača, od pocinčanog lima 0,55mm - r.š. 40 cm na dvorišnoj strani i na krovnoj kućici. </t>
    </r>
  </si>
  <si>
    <r>
      <t xml:space="preserve">Demontaža postojećeg, te dobava, izrada i postava novog </t>
    </r>
    <r>
      <rPr>
        <b/>
        <sz val="10"/>
        <rFont val="Arial"/>
        <family val="2"/>
        <charset val="238"/>
      </rPr>
      <t>polukružnog visećeg žljeba</t>
    </r>
    <r>
      <rPr>
        <sz val="10"/>
        <rFont val="Arial"/>
        <family val="2"/>
        <charset val="238"/>
      </rPr>
      <t xml:space="preserve">, od pocinčanog lima 0,55mm - r.š. 40 cm i novih kuka od plosnog željeza 30/5mm. </t>
    </r>
  </si>
  <si>
    <r>
      <t xml:space="preserve">Demontaža postojeće, te dobava, izrada i postava nove </t>
    </r>
    <r>
      <rPr>
        <b/>
        <sz val="10"/>
        <rFont val="Arial"/>
        <family val="2"/>
        <charset val="238"/>
      </rPr>
      <t>štucne za ležeći žlijeb</t>
    </r>
    <r>
      <rPr>
        <sz val="10"/>
        <rFont val="Arial"/>
        <family val="2"/>
        <charset val="238"/>
      </rPr>
      <t xml:space="preserve"> kroz vijenac krova, od pocinčanog lima 0,55mm - r.š. 40 cm, fi120mm. </t>
    </r>
  </si>
  <si>
    <r>
      <t xml:space="preserve">Demontaža postojećeg, te, dobava, izrada i postava novog </t>
    </r>
    <r>
      <rPr>
        <b/>
        <sz val="10"/>
        <rFont val="Arial"/>
        <family val="2"/>
        <charset val="238"/>
      </rPr>
      <t>opšava uvala uz zidove krovne kućice, dimnjak i parapet krova</t>
    </r>
    <r>
      <rPr>
        <sz val="10"/>
        <rFont val="Arial"/>
        <family val="2"/>
        <charset val="238"/>
      </rPr>
      <t>, od pocinčanog lima debljine 0,55mm – r.š do 60.</t>
    </r>
  </si>
  <si>
    <t>PRIPREMNI RADOVI, RUŠENJA I DEMONTAŽE</t>
  </si>
  <si>
    <t>Dobava, dostava, postava i demontaža nakon izvedenih radova, fasadne skele - cijevna ili tipski "H" elementi, za izvođenje radova na objektu.</t>
  </si>
  <si>
    <t xml:space="preserve">Skelu je potrebno ukrutiti i sidriti u objekt pomoću kuka za pričvršćenje skele kako bi se osigurala od prevrtanja, a od udara groma uzemljenjem. </t>
  </si>
  <si>
    <t xml:space="preserve">Prije izvedbe skele izvođač je dužan  izraditi projekt skele, sa svim mjerama zaštite radnika i prolaznika. Cijelu skelu izraditi prema odredbama propisa za zaštitu na radu, te izvesti željezne ili drvene penjalice za osiguranje vertikalne komunikacije po skeli. </t>
  </si>
  <si>
    <t xml:space="preserve">Izvođač je dužan ishoditi suglasnost za postavljanje skele i zauzimanje javne površine od nadležne institucije. </t>
  </si>
  <si>
    <r>
      <t>Obračun po m</t>
    </r>
    <r>
      <rPr>
        <vertAlign val="superscript"/>
        <sz val="10"/>
        <rFont val="Arial"/>
        <family val="2"/>
        <charset val="238"/>
      </rPr>
      <t>2</t>
    </r>
    <r>
      <rPr>
        <sz val="10"/>
        <rFont val="Times New Roman"/>
        <family val="1"/>
        <charset val="238"/>
      </rPr>
      <t xml:space="preserve">  </t>
    </r>
    <r>
      <rPr>
        <sz val="10"/>
        <rFont val="Arial"/>
        <family val="2"/>
        <charset val="238"/>
      </rPr>
      <t xml:space="preserve">ortogonalne projekcije skele.                                                                                                </t>
    </r>
  </si>
  <si>
    <t xml:space="preserve">Na vanjski dio skele postaviti jutenu zaštitu koju treba pričvrstiti na konstrukciju. Zgrada je visine do krovnog vijenca, podrum, prizemlje, 3 kata i potkrovlje.  </t>
  </si>
  <si>
    <t xml:space="preserve">Dobava, montaža, skidanje i otprema tunela za prolaz pješaka izrađenog iz bešavnih cijevi sa horizontalnim ukrućenjima. Visina tunela do 4,00 m, širine do 2,00 m. Pokrov izraditi od dva reda mosnica položenih jedna do druge, te preko spojeva istih postaviti po jednu mosnicu. Preko mosnica postaviti krovnu Ijepenku br. 120 sa preklopima min. 10 cm ili PVC foliju. Nakon postave skele potrebno je postaviti svu potrebnu signalizaciju (rasvjeta, putokazi i sl.). Izvođač radova je dužan izvesti ograđeni prostor sa odlaganje materijala. </t>
  </si>
  <si>
    <t>1.5.</t>
  </si>
  <si>
    <t>1.6.</t>
  </si>
  <si>
    <t>1.7.</t>
  </si>
  <si>
    <t>PRIPREMNI RADOVI, RUŠENJA I DEMONTAŽE      UKUPNO:</t>
  </si>
  <si>
    <t>1.8.</t>
  </si>
  <si>
    <t>paušal</t>
  </si>
  <si>
    <r>
      <t xml:space="preserve">Demontaža postojećeg, te dobava, izrada i postava novog </t>
    </r>
    <r>
      <rPr>
        <b/>
        <sz val="10"/>
        <rFont val="Arial"/>
        <family val="2"/>
        <charset val="238"/>
      </rPr>
      <t>labuđeg vrata</t>
    </r>
    <r>
      <rPr>
        <sz val="10"/>
        <rFont val="Arial"/>
        <family val="2"/>
        <charset val="238"/>
      </rPr>
      <t xml:space="preserve">, od pocinčanog lima 0,55mm - r.š. 40 cm, fi120mm. </t>
    </r>
  </si>
  <si>
    <r>
      <t>Dobava i montaža</t>
    </r>
    <r>
      <rPr>
        <b/>
        <sz val="10"/>
        <rFont val="Arial"/>
        <family val="2"/>
        <charset val="238"/>
      </rPr>
      <t xml:space="preserve"> tipskih trokutastih snjegobrana</t>
    </r>
    <r>
      <rPr>
        <sz val="10"/>
        <rFont val="Arial"/>
        <family val="2"/>
        <charset val="238"/>
      </rPr>
      <t xml:space="preserve"> za crijep na rub krova u četri reda od pocinčanog lima, učvršćenih na pokrov. Snjegobrani se postavljau iznad krovnih prozora. U stavku uračunat kompletni rad, materijal i potrebna radna skela.</t>
    </r>
  </si>
  <si>
    <t>Obračun po m1 linijskog snjegobrana</t>
  </si>
  <si>
    <r>
      <t>Demontaža postojećih, te dobava, izrada i montaža novih</t>
    </r>
    <r>
      <rPr>
        <b/>
        <sz val="10"/>
        <rFont val="Arial"/>
        <family val="2"/>
        <charset val="238"/>
      </rPr>
      <t xml:space="preserve"> linijskih snjegobrana</t>
    </r>
    <r>
      <rPr>
        <sz val="10"/>
        <rFont val="Arial"/>
        <family val="2"/>
        <charset val="238"/>
      </rPr>
      <t xml:space="preserve"> od pocinčanog bojenog lima, učvršćenih na pokrov (crijep i falcani im). Linijski snjegobran sastoji se od nosača od plosnog željeza, te dva uzdužna profila od plosnog željeza ili cijevi.</t>
    </r>
  </si>
  <si>
    <r>
      <t xml:space="preserve">Dobava, izrada i postava novog </t>
    </r>
    <r>
      <rPr>
        <b/>
        <sz val="10"/>
        <rFont val="Arial"/>
        <family val="2"/>
        <charset val="238"/>
      </rPr>
      <t>limenog falcanog pokrova krovne kućice</t>
    </r>
    <r>
      <rPr>
        <sz val="10"/>
        <rFont val="Arial"/>
        <family val="2"/>
        <charset val="238"/>
      </rPr>
      <t xml:space="preserve"> preko drvene podloge. Krovni pokrov od pocinčanog lima debljine 0,55 mm, širine 500 mm. Pokrov u izvedbi s dvostrukim stojećim prijevojem, vertikalni dio prijevoja je stožast, tako da u donjem ležajnom području traka ostane dilatacijski razmak 3-5 mm. Pričvršćenje traka pomoću nerđajućih fiksnih i kliznih učvršćivača. U cijeni stavke uključen sav potreban osnovni, spojni i montažni pribor za funkcionalnu izvedbu.</t>
    </r>
  </si>
  <si>
    <t>4.16.</t>
  </si>
  <si>
    <t>4.17.</t>
  </si>
  <si>
    <t>4.18.</t>
  </si>
  <si>
    <t>4.19.</t>
  </si>
  <si>
    <t>Obračun po komadu postavljenog krovnog prozora</t>
  </si>
  <si>
    <r>
      <t xml:space="preserve">Demontaža postojećih, te dobava i montaža novog </t>
    </r>
    <r>
      <rPr>
        <b/>
        <sz val="10"/>
        <rFont val="Arial"/>
        <family val="2"/>
        <charset val="238"/>
      </rPr>
      <t>krovnog prozora</t>
    </r>
    <r>
      <rPr>
        <sz val="10"/>
        <rFont val="Arial"/>
        <family val="2"/>
        <charset val="238"/>
      </rPr>
      <t xml:space="preserve"> dim. 60/60cm, od pocinčanog lima debljine 0,55mm, s poklopcem od žičanog stakla debljine 6mm zakitano silikonskim kitom, s ručicom za podizanje poklopca od plosnatog željeza dimenzija 30/5mm, dužine 60cm.</t>
    </r>
  </si>
  <si>
    <t>4.20.</t>
  </si>
  <si>
    <t>4.21.</t>
  </si>
  <si>
    <r>
      <t>Dobava, izrada i postava</t>
    </r>
    <r>
      <rPr>
        <b/>
        <sz val="10"/>
        <rFont val="Arial"/>
        <family val="2"/>
        <charset val="238"/>
      </rPr>
      <t xml:space="preserve"> nove dvodijelne dilatacije uz susjedni krov</t>
    </r>
    <r>
      <rPr>
        <sz val="10"/>
        <rFont val="Arial"/>
        <family val="2"/>
        <charset val="238"/>
      </rPr>
      <t>, od pocinčanog lima d=0.55, r.š. do 70cm, sa prepokrivanjem susjednog krova uz dilataciju i obradu crijepa rezanjem. U cijeni stavke uključen sav potreban osnovni, spojni i montažni pribor za funkcionalnu izvedbu.</t>
    </r>
  </si>
  <si>
    <r>
      <t>Obračun po m</t>
    </r>
    <r>
      <rPr>
        <sz val="10"/>
        <rFont val="Calibri"/>
        <family val="2"/>
        <charset val="238"/>
      </rPr>
      <t xml:space="preserve">¹ </t>
    </r>
    <r>
      <rPr>
        <sz val="10"/>
        <rFont val="Arial"/>
        <family val="2"/>
        <charset val="238"/>
      </rPr>
      <t>postavljene dilatacije</t>
    </r>
  </si>
  <si>
    <t>Ishodovanje dozvole za zauzimanje javno-prometne površine (pješačka staza i parking mjesta) od strane Gradskog ureda za prostorno uređenje, izgradnju grada, graditeljstvo, komunalne poslove i promet, za vrijeme izvođenja radova, zbog montaže zaštitnog prolaza, te zauzeća parkirnih mjesta radi deponiranja materijala i postave kose građevinske dizalice.</t>
  </si>
  <si>
    <t>Pažljivo uklanjanje postojeće betonske kape dimnjaka rezanjem i štemanjem, sa spuštanjem šute na gradilišnu deponiju. Obračun po kom uklonjene kape dimnjaka</t>
  </si>
  <si>
    <t>ZIDARSKI RADOVI</t>
  </si>
  <si>
    <t>ZIDARSKI RADOVI      UKUPNO:</t>
  </si>
  <si>
    <t>Obračun po m2 uklonjene žbuke</t>
  </si>
  <si>
    <t>Izrada armiranobetonskog serklaža na spoju starog i novog dijela dimnjaka. Serklaž se izvodi po principu "češlja" kako bi se bolje spregnuo stari i novi dio dimnjaka. Obračun po kom izvedenog serklaža. U cijeni uključen sav potreban rad i materijal.</t>
  </si>
  <si>
    <t>Pažljivo uklanjanje dimnjaka štemanjem do čvrstog, "zdravog" dijela. Dimnjak se uklanja po principu "cigla po cigla". Šuta se spušta na gradilišnu deponiju, te odvozi na gradsku planirku, sa plaćanjem svih potrebnih davanja. U cijeni uključen sav potreban rad i materijal. Obračun po m3 uklonjenog dimnjaka.</t>
  </si>
  <si>
    <t>Dobava materijala i zidanje dimnjaka od pune opeke, u produžnom moortu, u dimenzijama prema postojećem dimnjaku. U cijeni uključen sav potreban rad i materijal. Obračun po m3 izvedenog dimnjaka</t>
  </si>
  <si>
    <t>Gletanje dimnjaka polimercementnim građevinskim ljepilom s utiskivanjem staklene mrežice u prvi sloj. Završno obrađen dekorativnom silikatnom žbukom</t>
  </si>
  <si>
    <t>SANACIJA DIMNJAKA NA RAVNOM KROVU      UKUPNO:</t>
  </si>
  <si>
    <t>Izrada armiranobetonske kape dimnjaka. Kapa se izvodi s betonskom okapnicom, u svemu prema postojećoj kapi. Armiranobetonska kapa debljine 8cm, armirana armaturnom mrežom min Q-188. Obračun po kom izvedene kape dimnjaka. U cijeni uključen sav potreban rad i materijal.</t>
  </si>
  <si>
    <t>Žbukanje dimnjaka u produžnoj žbuci sa utiskivanjem čelične rabic mrežice (armirana žbuka), sa prethodno nanesenim cementnim špricom. Obračun po m2 izvedene žbuke</t>
  </si>
  <si>
    <t>4.22.</t>
  </si>
  <si>
    <t>6.3.</t>
  </si>
  <si>
    <t>Obračun po kg zbrinutog azbestnog otpada</t>
  </si>
  <si>
    <t>kg</t>
  </si>
  <si>
    <t>Odvoz i zbrinjavanje azbestnog otpada putem tvrrtke ovlaštene za prikupljanje i zbrinjavanje azbestnog otpada. Salonitne ploče se pakiraju na drvene palete i omataju stretch folijom (obračunato u demontažama), dok se sitniji azbestni otpad i šuta pakiraju u zrakotijesne vreće. U cijeni uključena prikupljanje, prijevoz i zbrinjavanje azbestnog otpada putem tvrtke ovlaštene za zbrinjavanje azbestnog otpada, sa ispunjavanjem i ovjerom potrebnih pratećih listova.</t>
  </si>
  <si>
    <t xml:space="preserve">STAMBENA ZGRADA
Mandaličina ulica br.8A, Zagreb
</t>
  </si>
  <si>
    <t>Mandaličina ulica br.8A, Zagreb</t>
  </si>
  <si>
    <t xml:space="preserve">PROJEKT SANACIJE POTRESOM OŠTEĆENIH DIMNJAKA I KROVIŠTA
</t>
  </si>
  <si>
    <t>TD:  06/23-GP</t>
  </si>
  <si>
    <t>Zagreb, srpanj 2023.</t>
  </si>
  <si>
    <t>Pripremni radovi, mobilizacija i demobilizacija gradilišta</t>
  </si>
  <si>
    <t>Stavka obuhvaća:</t>
  </si>
  <si>
    <t>– organizaciju gradilišta</t>
  </si>
  <si>
    <t>– mobilizaciju, održavanje i demobilizaciju opreme, alata i strojeva</t>
  </si>
  <si>
    <t>– osiguranje potrebnih priključaka (voda, el.energija, i sl), pogonske energije i pomoćnih građevina</t>
  </si>
  <si>
    <t>– osiguranje potrebnih dozvola i izrada elaborata za nesmetano odvijanje radova</t>
  </si>
  <si>
    <t>– osiguranje privremenih putova, zaštita putova i površina od oštećenja, čišćenje manipulativnih površina i osiguranje mjesta za skladištenje i deponiranje materijala</t>
  </si>
  <si>
    <t>– osiguranje vertikalnog i horizontalnog transporta</t>
  </si>
  <si>
    <t>– osiguranje i zaštita susjednih građevina, okoline, dijelova građevine na kojoj se radovi odvijaju od štetnog utjecaja radova i oštećenja</t>
  </si>
  <si>
    <t>– osiguranje pristupa do mjesta rada, označavanje gradilišta i postava znakova upozorenja</t>
  </si>
  <si>
    <t>– postava, održavanje i demontaža pomoćnih – zaštitnih konstrukcija kao zaštite: od pada ljudi, otpada od rušenja, građ.materijala, dijelova građevine, alata ili opreme, sa krova i mjesta rada u okolinu</t>
  </si>
  <si>
    <t>– privremeno uklanjanje / demontaža kabela i antenskih sklopova</t>
  </si>
  <si>
    <t>– kontrola izmjera na građevini, uzimanje mjera, pribavljanje potrebnih uzoraka, provedba tekućih ispitivanja, dokazi kvalitete i dr.</t>
  </si>
  <si>
    <t>– čišćenje mjesta rada, održavanje čistoće, zaštita od prašine, redovita čišćenja i završno čišćenje gradilišta, površina i mjesta rada</t>
  </si>
  <si>
    <t>– osiguranje odvoza i provedba zbrinjavanja otpada prema važećim propisima</t>
  </si>
  <si>
    <t>komplet</t>
  </si>
  <si>
    <r>
      <t>Obračun po m</t>
    </r>
    <r>
      <rPr>
        <vertAlign val="superscript"/>
        <sz val="10"/>
        <rFont val="Arial"/>
        <family val="2"/>
        <charset val="238"/>
      </rPr>
      <t>1</t>
    </r>
    <r>
      <rPr>
        <sz val="10"/>
        <rFont val="Arial"/>
        <family val="2"/>
        <charset val="238"/>
      </rPr>
      <t xml:space="preserve"> izvedenog tunelskog prolaza za pješake.</t>
    </r>
  </si>
  <si>
    <t>1.9.</t>
  </si>
  <si>
    <t>1.10.</t>
  </si>
  <si>
    <t xml:space="preserve">Pažljivo uklanjanje postojeće žbuke sa krovnih kućica na kosom krovu sa spuštanjem šute na gradilišnu deponiju. </t>
  </si>
  <si>
    <r>
      <t>Dobava i postava nove daščane oplate po postojećim rogovima. Oplata od drvenih dasaka debljine d=2,5cm. Oplata se postavlja u horizontalnom smjeru, na cijelo krovište nakon zamjene oštećene postojeće drvene konstrukcije. Stavka obuhvaća: sve potrebne završne premaze i sav spojni materijal. Jediničnom cijenom obuhvatiti podizanje do mjesta ugradnje. Obračun po m</t>
    </r>
    <r>
      <rPr>
        <vertAlign val="superscript"/>
        <sz val="10"/>
        <rFont val="Arial"/>
        <family val="2"/>
        <charset val="238"/>
      </rPr>
      <t>2</t>
    </r>
    <r>
      <rPr>
        <sz val="10"/>
        <rFont val="Arial"/>
        <family val="2"/>
        <charset val="238"/>
      </rPr>
      <t xml:space="preserve"> postavljene daščane oplate. dupla oplata ispod ležećeg žlijeba u širini cca 1,0m, kao i dupla oplata ispod falcanog limenog pokrova na krovnoj kućici.</t>
    </r>
  </si>
  <si>
    <r>
      <t>Postava paropropusne/vodonepropusne krovne folije na daščanu oplatu. Folija min. 160g/m</t>
    </r>
    <r>
      <rPr>
        <vertAlign val="superscript"/>
        <sz val="10"/>
        <rFont val="Arial"/>
        <family val="2"/>
        <charset val="238"/>
      </rPr>
      <t>2</t>
    </r>
    <r>
      <rPr>
        <sz val="10"/>
        <rFont val="Arial"/>
        <family val="2"/>
        <charset val="238"/>
      </rPr>
      <t>. Polaganje folije po daščanoj oplati, s preklopom min 10 cm. Stavka uključuje dopremanje rola na mjesto ugradnje, kao i obvezni pregled i čišćenje oplate od oštrih predmeta koji mogu probušiti foliju. U cijenu uključiti i zaštitu svih prodora krova, izvedbu spoja zida i krova, izvedba grebena, kompletno.  Svi detalji pričvršćivanja i spojeva izvode se prema uputstvima proizvođača, uključivo sa dobavom potrebnog spojnog materijala u cijeni stavke.  Obračun po m</t>
    </r>
    <r>
      <rPr>
        <vertAlign val="superscript"/>
        <sz val="10"/>
        <rFont val="Arial"/>
        <family val="2"/>
        <charset val="238"/>
      </rPr>
      <t>2</t>
    </r>
    <r>
      <rPr>
        <sz val="10"/>
        <rFont val="Arial"/>
        <family val="2"/>
        <charset val="238"/>
      </rPr>
      <t xml:space="preserve"> postavljene folije, razvijene površine krova. U obračun uključena i postava duple folije ispod ležećeg žlijeba u širini cca 1,0m.</t>
    </r>
  </si>
  <si>
    <t>Postava paronepropusne/vodonepropusne krovne folije na bazi bitumena, a na daščanu oplatu. Folija se postavlja ispod falcanog limenog pokrova. Folija min. 160g/m2. Polaganje folije po daščanoj oplati, s preklopom min 10 cm. Stavka uključuje dopremanje rola na mjesto ugradnje, kao i obvezni pregled i čišćenje oplate od oštrih predmeta koji mogu probušiti foliju. U cijenu uključiti i zaštitu svih prodora krova, izvedbu spoja zida i krova, izvedba grebena, kompletno.  Svi detalji pričvršćivanja i spojeva izvode se prema uputstvima proizvođača, uključivo sa dobavom potrebnog spojnog materijala u cijeni stavke.  Obračun po m2 postavljene folije, razvijene površine krova.</t>
  </si>
  <si>
    <t>2.11.</t>
  </si>
  <si>
    <t>Izvedba novog krovnog pokrova od utorenog crijepa. Postava odzračnika uključena u cijenu m2 postave pokrova. U cijenu uključena sva potrebna rezanja, prilagođavanja i ostale predradnje prema uputama proizvođača, sav materijal, pričvrsni pribor, rad, alat i sitni potrošni materijal. 
Obračun po m2 razvijene površine krova.</t>
  </si>
  <si>
    <t>Dobava i postava novih sljemenjaka za utoreni crijep (suha ugradba na letvu i sljemeno-grebenu traku) i pokrivanje sljemena krova sljemenjacima u skladu s crijepom. U cijenu uključena sva potrebna rezanja, prilagođavanja i ostale predradnje prema uputama proizvođača, sav materijal, pričvrsni pribor, rad, alat i sitni potrošni materijal. 
Obračun po m1 postavljenih sljemenjaka.</t>
  </si>
  <si>
    <r>
      <t xml:space="preserve">Dobava, izrada i postava nove </t>
    </r>
    <r>
      <rPr>
        <b/>
        <sz val="10"/>
        <rFont val="Arial"/>
        <family val="2"/>
        <charset val="238"/>
      </rPr>
      <t>krovne uvale</t>
    </r>
    <r>
      <rPr>
        <sz val="10"/>
        <rFont val="Arial"/>
        <family val="2"/>
        <charset val="238"/>
      </rPr>
      <t>, od pocinčanog lima d=0,55 mm, r.š. 100 cm</t>
    </r>
  </si>
  <si>
    <r>
      <t xml:space="preserve">Dobava, izrada i postava nove </t>
    </r>
    <r>
      <rPr>
        <b/>
        <sz val="10"/>
        <rFont val="Arial"/>
        <family val="2"/>
        <charset val="238"/>
      </rPr>
      <t xml:space="preserve">krovne uvale </t>
    </r>
    <r>
      <rPr>
        <sz val="10"/>
        <rFont val="Arial"/>
        <family val="2"/>
        <charset val="238"/>
      </rPr>
      <t>na prijelazu sa crijepa na falcani limeni pokrov (na korvnim kućicama), od pocinčanog lima d=0,55 mm, r.š. 80 cm</t>
    </r>
  </si>
  <si>
    <r>
      <t>Skidanje starih, dobava i postava novih opšava</t>
    </r>
    <r>
      <rPr>
        <b/>
        <sz val="10"/>
        <rFont val="Arial"/>
        <family val="2"/>
        <charset val="238"/>
      </rPr>
      <t xml:space="preserve"> veterlajsni</t>
    </r>
    <r>
      <rPr>
        <sz val="10"/>
        <rFont val="Arial"/>
        <family val="2"/>
        <charset val="238"/>
      </rPr>
      <t xml:space="preserve"> od pocinčanog lima d=0,55mm, rš 50 cm</t>
    </r>
  </si>
  <si>
    <t>U cijeni stavke uključen sav potreban osnovni, spojni i montažni pribor. Obračun po m1 postavljene veterlajsne</t>
  </si>
  <si>
    <t xml:space="preserve">Na tako pripremljenu podlogu nanosi se osnovni sloj produžne grube žbuke 1:3:9, debljine 2,0 cm. Fina žbuka nanosi se na potpuno osušenu grubu žbuku prethodno nakvašenu u debljini do 10 mm. Na slojeve fine žbuke koji moraju biti čvrsti, ravni, bez pukotina i jednakomjerno prosušeni nanosi se sloj grunda za bolje prijanjanje mineralne, fino zaribane žbuke sitnozrnate teksture. </t>
  </si>
  <si>
    <t>Obračun po m2 izvedene žbuke krovnih kućica</t>
  </si>
  <si>
    <t xml:space="preserve">Žbukanje bočnih stranica krovnih kućica u dva sloja debljine 3cm s umetanjem čeličnog rabic pletiva radi izvedbe ojačanja oštećenih zidova. Izvedba grube, fine i završnog sloja žbuke krovnih kućica građevine sa kojeg je otucana stara žbuka. Prije nanošenja grube žbuke na očišćenu, isprašenu i opranu površinu miješanog zida prska se rijetki cementni špric 1:2. </t>
  </si>
  <si>
    <t>Zidarska obrada bočnih stranica krovne kućice gletanjem polimercementnim ljepilom u 2 sloja u debljini 2-3 mm (ukupno max 5 mm). Armiranje fasadnom staklenom mrežicom utiskujući u svježi sloj polimercementnog ljepila sa preklopom 10 cm. Prethodno postavljati kutni profil  s mrežicom na svim uglovima.</t>
  </si>
  <si>
    <t>HITNA SANACIJA DIMNJAKA</t>
  </si>
  <si>
    <t>SANACIJA DIMNJAKA NA KOSOM KROVU</t>
  </si>
  <si>
    <t>UKUPNO HITNA SANACIJA DIMNJAKA:</t>
  </si>
  <si>
    <t>U _____________, ____.____.2023.</t>
  </si>
  <si>
    <t>Fiksni tečaj konverzije 1€=7,53450kn</t>
  </si>
  <si>
    <t>Dobava i postava metalni spojnih sredstava za pričvršćenje i ukrućivanje drvenih elemenata nosive konstrukcije. Stvaka obuhvaća postavu perforiranih metalnih spojnih pločica, vruće pocinčanih, zajedno s vijcima za drvo potrebnih za funkcionalnu izvedbu spoja. Stavka obuhvaća sav potreban rad i materijal. Obračun po kom spojnih pločica</t>
  </si>
  <si>
    <t>- SIMPSON veznik za podrožnicu, za spoj roga i podrožnice</t>
  </si>
  <si>
    <t>- ravne pločice za spojeve dvostruke visulje</t>
  </si>
  <si>
    <t>- kutnici za spoj stupa i podrožnice</t>
  </si>
  <si>
    <t>NAPOMENA:</t>
  </si>
  <si>
    <t>izrada radioničkih nacrta</t>
  </si>
  <si>
    <t>izrada elemenata prema shemi i mjerama</t>
  </si>
  <si>
    <t xml:space="preserve">Jedinična cijena stavaka treba sadržavati sve radove do potpune gotovosti elemenata kao: </t>
  </si>
  <si>
    <t>ustakljenje</t>
  </si>
  <si>
    <t>potreban okov i sav pribor za montažu i suhu ugradnju</t>
  </si>
  <si>
    <t xml:space="preserve">Izvođač radova je dužan izrađene radioničke nacrte dostaviti na ovjeru projektantu, te usuglasiti sve detalje, </t>
  </si>
  <si>
    <t>a tek nakon toga elementi se mogu dati na izradu.</t>
  </si>
  <si>
    <t xml:space="preserve">Izvođač radova dužan je prije izvedbe stolarskih i bravarskih stavki izvršiti izmjeru građevinskih otvora u naravi. </t>
  </si>
  <si>
    <t>Također je dužan izvršiti demontažu postojeće stolarije predviđene za zamjenu.</t>
  </si>
  <si>
    <t>Demontaže i rušenja izvode se u pravilu od krova prema prizemlju.</t>
  </si>
  <si>
    <t>Jedinična cijena treba obuhvatiti:</t>
  </si>
  <si>
    <t>sav potrebni rad i materijal</t>
  </si>
  <si>
    <t>sve transporte</t>
  </si>
  <si>
    <t>sve društvene obveze vezane za radnu snagu i materijal</t>
  </si>
  <si>
    <t>troškove pripremno-završnih radova</t>
  </si>
  <si>
    <t>Točne količine radova obračunat će se prema građevinskoj knjizi koju ovjerava nadzorni inženjer.</t>
  </si>
  <si>
    <t xml:space="preserve">Sva rušenja, probijanja, bušenja, dubljenja i sl. treba izvoditi sa osobitom pozornošću i pri tome, u pravilu, </t>
  </si>
  <si>
    <t>treba koristiti ručni alat.</t>
  </si>
  <si>
    <t xml:space="preserve">Žbuka se otucava ručno do zdrave podloge, a podloga se čisti od prašine uz stalno kvašenje vodom zbog manjeg </t>
  </si>
  <si>
    <t xml:space="preserve">prašenja. Sljubnice je potrebno očistiti skobama. </t>
  </si>
  <si>
    <t>Na određenim mjestima potrebno je ostaviti repere. Vijenci se ne otucavaju prije no što se detaljno snime profilacije</t>
  </si>
  <si>
    <t>i izrade šablone, koje je potrebno uračunati u cijenu. Izmjere i otisci se uzimaju sa očuvanih profila, sa kojih</t>
  </si>
  <si>
    <t xml:space="preserve">prethodno treba ukloniti sve slojeve prašine, smoga i drugih nečistoća, slojeve starih naliča, a u pojedinim </t>
  </si>
  <si>
    <t xml:space="preserve">slučajevima i slojeve naknadno nanešene žbuke. </t>
  </si>
  <si>
    <t xml:space="preserve">Prije početka radova treba ispitati sve instalacije koje se nalaze na pročelju te ih, po stručnoj osobi, treba zaštititi </t>
  </si>
  <si>
    <t>u skladu sa propisima.</t>
  </si>
  <si>
    <t xml:space="preserve">Sav upotrebljeni materijal i finalni građevinski proizvodi moraju odgovarati postojećim tehničkim propisima i HR </t>
  </si>
  <si>
    <t xml:space="preserve">normama. Izvoditelj je dužan na zahtjev investitora i nadzornog inžinjera predočiti uzorke i prospekte za pojedine </t>
  </si>
  <si>
    <t xml:space="preserve">matrijale koji se planiraju upotrijebiti, kao i predočiti njihove ateste o kvaliteti, izdane od ovlaštene organizacije. </t>
  </si>
  <si>
    <t>Krovište mora biti pokriveno kvalitetnim matrijalom, pravilnog oblika, traženih dimenzija,koji u potpunosti</t>
  </si>
  <si>
    <t xml:space="preserve">zadovoljava važeće propise i standarde i ne smije propuštati vodu. Pokrivanje se vrši po propisima i pravilima </t>
  </si>
  <si>
    <t xml:space="preserve">zanata. Pokrivene plohe moraju biti ravne, bez uvala koje bi omogućavale skupljanje i zadržavanje vode. Prije </t>
  </si>
  <si>
    <t>početka pokrivanja krova sva limarija krova mora biti gotova i postavljena.</t>
  </si>
  <si>
    <t xml:space="preserve">Jedinična cijena obuhvaća sav rad, materijal, transport do gradilišta i sav horizontalan i vertikalan transport na </t>
  </si>
  <si>
    <t>gradilištu, te sav sitni spojni i omoćni materijal.</t>
  </si>
  <si>
    <t xml:space="preserve">Sve radove treba izvest stručno i solidno, prema tehničkim propisima i pravilima dobrog zanata. </t>
  </si>
  <si>
    <t xml:space="preserve">Sav upotrebljeni materijal i finalni građevinski proizvodi moraju odgovarati postojećimtehničkim propisima i HR </t>
  </si>
  <si>
    <t>normama.</t>
  </si>
  <si>
    <t xml:space="preserve">Prilikom izvedbe tesarskih radova treba se u svemu pridržavati svih važećih propisa i standarda za drvene </t>
  </si>
  <si>
    <t xml:space="preserve">konstrukcije. Prilikom izvođenja radova obavezno se pridržavati svih mjera HTZ, odnosno zaštite pri radu u skladu </t>
  </si>
  <si>
    <t xml:space="preserve">sa zakonskim propisima, normama i uzancama. Sve krovopokrivačke radove izvoditi prema opisu pojedine stavke </t>
  </si>
  <si>
    <t xml:space="preserve">troškovnika, ovom općem opisu, propisima i standardima za tu vrstu radova. Upotrebljeni materijali moraju u </t>
  </si>
  <si>
    <t xml:space="preserve">pogledu kvalitete odgovarati odredbama propisanim HRN standardima.Sastavi i učvršćenja moraju biti tako izvedeni </t>
  </si>
  <si>
    <t xml:space="preserve">da elementi mogu nesmetano dilatirati, a da pri tome ostanu vodonepropusni. </t>
  </si>
  <si>
    <t>Jedinična cijena sadrži:</t>
  </si>
  <si>
    <t>uzimanje mjera na objektu</t>
  </si>
  <si>
    <t>pregled izvedenih podloga</t>
  </si>
  <si>
    <t>dobavu osnovnog i pomoćnog materijala</t>
  </si>
  <si>
    <t>rad u radionici i na montaži sa svim pripomoćima</t>
  </si>
  <si>
    <t>cinčanje ili miniziranje čeličnih dijelova</t>
  </si>
  <si>
    <t>doprema do mjesta ugradbe</t>
  </si>
  <si>
    <t>čišćenje po završenom poslu sa odvozom materijala</t>
  </si>
  <si>
    <t>poduzimanje svih mjera zaštite na radu.</t>
  </si>
  <si>
    <t xml:space="preserve">Krovopokrivačke radove planirati i izvoditi u periodu kada se ne očekuju veće oborine. Radove izvesti u najkraćem </t>
  </si>
  <si>
    <t xml:space="preserve">mogućem roku. Pripremiti potrebnu količinu zaštitne folije za prekrivanje čitavog krovišta u slučaju potrebe. </t>
  </si>
  <si>
    <t>Privremeno prekrivanje folijom i učvršćenje iste uključiti u cijene troškovničkih stavki.</t>
  </si>
  <si>
    <t xml:space="preserve">NAPOMENA! </t>
  </si>
  <si>
    <t xml:space="preserve">SVA DRVENA GRAĐA TREBA BITI HOBLANA I ZAŠTIĆENA PREMAZIMA OD GLJIVICA, MUŠICA i PLIJESNI.  </t>
  </si>
  <si>
    <t>Zaštita se neće posebno obračunavati.</t>
  </si>
  <si>
    <t>Svi radovi moraju biti izvedeni stručno i solidno, a moraju se izvesti prema:</t>
  </si>
  <si>
    <t xml:space="preserve">Pravilniku o tehničkim mjerama i uvjetima za završne radove u zgradarstvu, Sl 49/70; </t>
  </si>
  <si>
    <t>Pravilniku o zaštiti na radu u građevinarstvu, Sl. 26/69.</t>
  </si>
  <si>
    <t xml:space="preserve">Prije izvedbe izvođač je dužan od projektanta zatražiti eventualna objašnjenja, a za promjene materijala ili načina </t>
  </si>
  <si>
    <t>izvedbe treba prethodno dobiti i njegovu suglasnost.</t>
  </si>
  <si>
    <t xml:space="preserve">Ukoliko je to potrebno izvođač limarije dužan je uzeti mjere u naravi te obavezno ispitati sve elemente na kojima se </t>
  </si>
  <si>
    <t xml:space="preserve">izvode limarski radovi i na eventualne neispravnosti upozoriti nadzornog organa. Tolerancija razvijenih širina limova </t>
  </si>
  <si>
    <t xml:space="preserve"> - mogućnost dopuštenog odstupanja od zadanih veličina iznosi ± 1,0 cm.</t>
  </si>
  <si>
    <t xml:space="preserve">Upotrebljeni materijal mora odgovarati standardima ili imati odgovarajuće ateste. Ukoliko nije drugačije određeno </t>
  </si>
  <si>
    <t>radovi se izvode iz pocinčanog lima debljine 0,55 mm, cinčanog lima debljine 0,65 mm, bakrenog lima debljine</t>
  </si>
  <si>
    <t xml:space="preserve"> 0,75 mm ili olovnog lima debljine 0,85 mm.</t>
  </si>
  <si>
    <t>Sav materijal koji se upotrebljava mora odgovarati slijedećim standardima ili jednakovrijednim:</t>
  </si>
  <si>
    <t>cinčani lim    HRN G.E4.020</t>
  </si>
  <si>
    <t>pocinčani lim  HRN C.B4.081</t>
  </si>
  <si>
    <t>čelični lim   HRN C.B4.011-017, HRN C.B4.054</t>
  </si>
  <si>
    <t>bakreni lim   HRN C.B4.500, HRN C.B4.020</t>
  </si>
  <si>
    <t>olovni lim   HRN C.B4.040</t>
  </si>
  <si>
    <t>aluminijski lim  HRN C.C4.020, HRN C.C4.025, HRN C.C4.050-051, HRN C.C4.060-062, HRN C.C4.120</t>
  </si>
  <si>
    <t xml:space="preserve">Limarske elemente krovne limarije - horizontalne žljebove sa porubnim limovima i olučne vertikale izvesti iz </t>
  </si>
  <si>
    <t xml:space="preserve">pocinčanog lima min debljine 0,55 mm a opšave različitih istaknutih elemenata na pročelju izvesti cinkotit limom </t>
  </si>
  <si>
    <t xml:space="preserve">min. debljine 0,65 mm. Razvijene širine pojedinih elemenata kao i oblik istih kontrolirati na objektu. Za sve </t>
  </si>
  <si>
    <t xml:space="preserve">iskazane razvijene širine potrebno je uzeti toleranciju min 5 cm, odnosno prave razvijene širine limova će biti </t>
  </si>
  <si>
    <t xml:space="preserve">utvrđene nakon postavljanja fasadne skele. Opšavi se postavljaju sa vanjskim rubom prepuštenim 3 cm od </t>
  </si>
  <si>
    <t xml:space="preserve">obrađenog pročelja sa okapom od 3 cm. Na unutrašnjem rubu opšav je podignut uz pročelje 5 cm i podvučen pod </t>
  </si>
  <si>
    <t>žbuku 2 cm. Stavkama su obuhvaćeni držaći okapnica te sva ostala spojna i pričvrsna sredstva.</t>
  </si>
  <si>
    <t xml:space="preserve">Metalne dijelove kao što su držači žljeba, okapnica i sl. antikorozivno zaštititi i završno bojati uljanom bojom prije </t>
  </si>
  <si>
    <t>ugradnje. Sve spojeve lima sa fasadom silikonizirati.</t>
  </si>
  <si>
    <t xml:space="preserve">Obračun izvršenih radova vrši se u cijelosti prema " Prosječnim normama u građevinarstvu ", a kao jedinica mjere </t>
  </si>
  <si>
    <t>uzima se 1 m², 1 m¹ ili komad. Jedinična cijena treba sadržavati:</t>
  </si>
  <si>
    <t>sav materijal, alat, mehanizaciju i uskladištenje,</t>
  </si>
  <si>
    <t>troškove radne snage za kompletan rad opisan u troškovniku,</t>
  </si>
  <si>
    <t>sve horizontalne i vertikakne transporte do mjesta ugradbe,</t>
  </si>
  <si>
    <t>svu potrebnu radnu skelu iz koje se izuzima fasadna skela,</t>
  </si>
  <si>
    <t>čišćenje okoliša nakon završetka radova,</t>
  </si>
  <si>
    <t>svu štetu kao i troškove popravka kao posljedice napažnje u toku izvedbe,</t>
  </si>
  <si>
    <t>troškove zaštite na radu,</t>
  </si>
  <si>
    <t xml:space="preserve"> troškove atesta.</t>
  </si>
  <si>
    <t>s pdv-om (€)</t>
  </si>
  <si>
    <t>s pdv-om (kn)</t>
  </si>
  <si>
    <t xml:space="preserve">Obračun u kompletu.                                                                                 </t>
  </si>
  <si>
    <t>Demontaža postojećeg pokrov od profiliranog lima. Uključivo vađenje sidrenih i pričvrsnih detalja te svih manjih elemenata u sklopu krova (obrubi, opšavi, prodori i sl.) koji se ne navode posebnim stavkama, kompletno. Rad izvoditi posebno pažljivo uz istovremeno zaštićivanje krovnog potkrovlja plastičnim međusobno zavarenim folijama učvršćenim letvicama na krovnu konstrukciju, što je uključeno u cijenu stavke. U cijeni vertikalni i horizontalni prijenos, utovar, transport i zbrinjavanje na gradsku deponiju. U cijeni komplet navedeno. Obračun po m2 profiliranog lima.</t>
  </si>
  <si>
    <t>Demontaža postojećih dotrajalih letvi krovišta. Letve je potrebno pažljivo demontirati, spustiti na gradilišnu deponiju, utovariti i odvesti na gradsku deponiju. Obračun po m2 demontiranih letvi.</t>
  </si>
  <si>
    <t>-</t>
  </si>
  <si>
    <t>U cijeni stavke uključen sav potreban osnovni, spojni i montažni pribor. Obračun po kom postavljene štucne.</t>
  </si>
  <si>
    <t>Izvođenje radova na gradilištu smije početi tek kad je gradilište uređeno u skladu s elaboratom uređenja
gradilišta i zaštite okoliša. Gradilište mora biti uređeno tako da je moguće nesmetano i sigurno izvođenje svih radova u cjelini, kao i pojedinih faza radova, te osigurano od pristupa osoba koje nisu zaposlene na izvođenju projekta. Pri organizaciji gradilišta i izvedbi, potrebno je temeljito i dosljedno primjenjivati mjere zaštite na radu i zaštite od požara.
Sav rad i materijal i sve poslove vezane uz organizaciju gradilišta i organizaciju građenja kao što su ograde, vrata gradilišta, natpisna ploča, putevi na gradilištu, uredi, blagovaonice, svlačionice, sanitarije, spremišta materijala, alata i opreme, skele, transporti, telefonski, električni, vodovodni i drugi priključci gradilišta, kao i cijena korištenja priključaka trebaju biti uključeni u cijenu. U cijenu stavke treba uključiti dobavu, transport, uskladištenje i ugradbu materijala, kako osnovnog tako i pomoćnog, sve osnovne i pomoćne radnje i transporte na gradilištu, kao i razne pomoćne konstrukcije, skele, radne podove i slično, osim gdje je to posebno definirano troškovnikom. U cijenama predvidjeti i sva potrebna društvena davanja i naknade, kao i ishođenja suglasnosti.</t>
  </si>
  <si>
    <t>PROJEKT SANACIJE ULIČNOG PROČELJA ZGRADE</t>
  </si>
  <si>
    <t>TD:  08/23</t>
  </si>
  <si>
    <t>IVAN MAJIĆ, mag.ing.aedif.</t>
  </si>
  <si>
    <t>Zagreb, kolovoz 2023.</t>
  </si>
  <si>
    <t>Izvođenje radova na gradilištu smije početi tek kad je gradilište uređeno u skladu s elaboratom uređenja
gradilišta i zaštite okoliša. Gradilište mora biti uređeno tako da je moguće nesmetano i sigurno izvođenje svih radova u cjelini, kao i pojedinih faza radova, te osigurano od pristupa osoba koje nisu zaposlene na izvođenju projekta. Pri organizaciji gradilišta i izvedbi, potrebno je temeljito i dosljedno primjenjivati mjere zaštite na radu i zaštite od požara.
Sav rad i materijal i sve poslove vezane uz organizaciju gradilišta i organizaciju građenja kao što su ograde, vrata gradilišta, natpisna ploča, putevi na gradilištu, uredi, blagovaonice, svlačionice, sanitarije, spremišta materijala, alata i opreme, skele, transporti, telefonski, električni, vodovodni i drugi priključci gradilišta, kao i cijena korištenja priključaka trebaju biti uključeni u cijenu. U cijenu stavke treba uključiti dobavu, transport, uskladištenje i ugradbu materijala, kako osnovnog tako i pomoćnog, sve osnovne i pomoćne radnje i transporte na gradilištu, kao i razne pomoćne konstrukcije, skele, radne podove i slično, osim gdje je to posebno definirano troškovnikom. U cijenama predvidjeti i sva potrebna društvena davanja i naknade, kao i ishođenja suglasnosti</t>
  </si>
  <si>
    <t xml:space="preserve">UKUPNO -  ULIČNO PROČELJE </t>
  </si>
  <si>
    <t>REKAPITULACIJA ULIČNOG PROČELJA</t>
  </si>
  <si>
    <t>OSTALI  RADOVI   UKUPNO</t>
  </si>
  <si>
    <t>7.</t>
  </si>
  <si>
    <t>- aluminijske rolete, dim. prozora 80x150 cm</t>
  </si>
  <si>
    <t>Obračun po komadu</t>
  </si>
  <si>
    <r>
      <rPr>
        <b/>
        <sz val="10"/>
        <rFont val="Arial"/>
        <family val="2"/>
        <charset val="238"/>
      </rPr>
      <t>Dobava i ugradnja novih aluminijskih roleta na prozorima na uličnom  pročelju</t>
    </r>
    <r>
      <rPr>
        <sz val="10"/>
        <rFont val="Arial"/>
        <family val="2"/>
        <charset val="238"/>
      </rPr>
      <t xml:space="preserve">. U cijenu uključena demontaža postojećih roleta i kutije za rolete, zbrinjavanje na gradskoj deponiji, te montaža nove kutije s aluminjskim roletama s unutarnje strane stolarije. Obuhvaćena je demontaža postojećih vodilica za rolete, te dobava novih vodilica. Boja roleta i vodilica prema postojećoj boji roleta i vodilica, te prema odabiru konzervatora. Boja se odabire nakon provedenih istražnih radova da se utvrdi orginalna boja roleta. Boja mora biti otporna na UV zračenja, te atmosferilije. U cijenu uključen sav potreban rad i materijal.                                                        </t>
    </r>
  </si>
  <si>
    <t>7.4.</t>
  </si>
  <si>
    <t xml:space="preserve"> - dimenzije 80x150 cm</t>
  </si>
  <si>
    <r>
      <rPr>
        <b/>
        <sz val="10"/>
        <rFont val="Arial"/>
        <family val="2"/>
        <charset val="238"/>
      </rPr>
      <t>Obnova i popravak postojeće drvene stolarije uličnog pročelja (prozora)</t>
    </r>
    <r>
      <rPr>
        <sz val="10"/>
        <rFont val="Arial"/>
        <family val="2"/>
        <charset val="238"/>
      </rPr>
      <t>. Obuhvaćen je popravak ili zamjena dotrajalih (trulih) dijelova postojeće drvene stolarije, popravak ili zamjena kompletne stolarske bravarije (pantovi, okovi, olive, poluolive, šiltovi i dr.), popravak ili zamjena dotrajalih drvenih dijelova koji su pukli, brtvljenje stolarije i dr. U stavku je uključeno skidanje postojeće boje, nanošenje temeljnog premaza i dva sloja boje prema odabiru konzervatora. Boja se odabire nakon provedenih istražnih radova da se utvrdi orginalna boja stolarije. Predviđeno je bojanje kompletne prozorske stolarije s unutarnje i vanjske strane. Boja mora biti otporna na UV zračenja, te atmosferilije. U cijenu uključen sav potreban rad i materijal. Obračun po komadu.</t>
    </r>
  </si>
  <si>
    <t>7.3.</t>
  </si>
  <si>
    <r>
      <t>Obračun po m</t>
    </r>
    <r>
      <rPr>
        <vertAlign val="superscript"/>
        <sz val="10"/>
        <rFont val="Arial"/>
        <family val="2"/>
        <charset val="238"/>
      </rPr>
      <t xml:space="preserve">2                                                                                          </t>
    </r>
    <r>
      <rPr>
        <sz val="10"/>
        <rFont val="Arial"/>
        <family val="2"/>
        <charset val="238"/>
      </rPr>
      <t/>
    </r>
  </si>
  <si>
    <t>Materijal se nanosi valjkom u tankom sloju. Nakon sušenja nanosi se drugi sloj premaza.
Temperatura obrade mora biti iznad +5°C temperature zraka i površine zida.</t>
  </si>
  <si>
    <t>Podloga mora biti suha, čista, čvrsta, građevinski pripremljena te impregnirana.</t>
  </si>
  <si>
    <t>Materijal mora biti paropropustan, pH neutralan i transparentan, bez sjaja i koji se prilagođava materijalu pročelja na koje se nanosi.</t>
  </si>
  <si>
    <r>
      <t xml:space="preserve">Dobava i dostava materijala i </t>
    </r>
    <r>
      <rPr>
        <b/>
        <sz val="10"/>
        <rFont val="Arial"/>
        <family val="2"/>
        <charset val="238"/>
      </rPr>
      <t>izrada zaštitinog antigrafitnog premaza na uličnom pročelju</t>
    </r>
    <r>
      <rPr>
        <sz val="10"/>
        <rFont val="Arial"/>
        <family val="2"/>
        <charset val="238"/>
      </rPr>
      <t xml:space="preserve"> koji se nanosi na pročelje zgrade do visine cca 3,00m. U cijenu uračunata izrada probnih uzoraka (uzorke odobrava predstavnik GZZSKIP-a).</t>
    </r>
  </si>
  <si>
    <t>7.2.</t>
  </si>
  <si>
    <t>f/ nosač zastave</t>
  </si>
  <si>
    <t>e/ antenske i sl.kablove</t>
  </si>
  <si>
    <t>d/ antene</t>
  </si>
  <si>
    <t>c/ reklame i oznake poslovnog prostora</t>
  </si>
  <si>
    <t>b/ portafon</t>
  </si>
  <si>
    <t xml:space="preserve">a/ ploče s nazivom ulice i kućnim brojem </t>
  </si>
  <si>
    <r>
      <t xml:space="preserve">Ponovna montaža demontiranih elemenata </t>
    </r>
    <r>
      <rPr>
        <i/>
        <sz val="10"/>
        <rFont val="Arial"/>
        <family val="2"/>
        <charset val="238"/>
      </rPr>
      <t>(NAPOMENA: ponovna ugradnja samo uz suglasnost predstavnika GZZSKP)</t>
    </r>
    <r>
      <rPr>
        <sz val="10"/>
        <rFont val="Arial"/>
        <family val="2"/>
        <charset val="238"/>
      </rPr>
      <t xml:space="preserve">: </t>
    </r>
  </si>
  <si>
    <t>7.1.</t>
  </si>
  <si>
    <t>OSTALI RADOVI</t>
  </si>
  <si>
    <t>SOBOSLIKARSKI  I  LIČILAČKI  RADOVI   UKUPNO</t>
  </si>
  <si>
    <t>- dim.prozora 0,90 x 2,50m</t>
  </si>
  <si>
    <r>
      <rPr>
        <b/>
        <sz val="10"/>
        <rFont val="Arial"/>
        <family val="2"/>
        <charset val="238"/>
      </rPr>
      <t>Bravarska obnova rešetke prozora podruma</t>
    </r>
    <r>
      <rPr>
        <sz val="10"/>
        <rFont val="Arial"/>
        <family val="2"/>
        <charset val="238"/>
      </rPr>
      <t xml:space="preserve">. Uključuje uklanjanje postojeće boje i tragova korozije brušenjem ili pjeskarenjem. Ulja, masnoću i onečišćenja odstraniti s razrjeđivačem. Svu hrđu i ostatke slabo prijanjajućeg materijala odstraniti brusnim papirom ili strojnim alatom. Nanijeti temeljni premaz, te na osušeni premaz nanijeti dva sloja boje u RAL-u prema odabiru konzervatorskog nadzora (boja antracit s efektom kovanog željeza). Obračun po kom </t>
    </r>
  </si>
  <si>
    <t>m2</t>
  </si>
  <si>
    <t xml:space="preserve">a/ žbuka s profilacijama (ZONA 2), uključujući špalete prozora:                                                                     </t>
  </si>
  <si>
    <t>- ravna zaštitno-dekorativna obrada vanjskih zidova,  zaribane teksture, prema utvrđenim zonama:</t>
  </si>
  <si>
    <t>Obračun po m2. U cijenu uključiti obračunske koeficijente i faktor složenosti.</t>
  </si>
  <si>
    <t xml:space="preserve">Obračun se vrši prema Tehničkim  uvjetima za soboslikarsko - ličilačke radove - poglavlje  7.3,  točka     7.3.3.2. Fasade s ukrasno profiliranim vijencima i okvirima oko prozora ili jednostavnim elementima žbukane plastike – dodatak 33 posto;( pročelja  sa   ukrasno    profiliranim vijencima i okvirima oko prozora, i sl. - dodatak 33% ). U količinu uračunat dodatak na složenost pročelja  i nikakav drugi dodatak u obračunu neće se priznati.
</t>
  </si>
  <si>
    <t>Boja se nanosi valjkom ili špricanjem u dva sloja u međusobnim intervalima od 6-8 sati. Bojanje uličnog pročelja mora se izvesti prema odobrenju nadzora.</t>
  </si>
  <si>
    <r>
      <rPr>
        <b/>
        <sz val="10"/>
        <rFont val="Arial"/>
        <family val="2"/>
        <charset val="238"/>
      </rPr>
      <t>Bojanje pročelja egalizacijskom fasadnom bojom</t>
    </r>
    <r>
      <rPr>
        <sz val="10"/>
        <rFont val="Arial"/>
        <family val="2"/>
        <charset val="238"/>
      </rPr>
      <t>, parapropusnom i vodonepropusnom u boji i tonu po izboru predstavnika Zavoda. Namjena premaza je ujednačavanje obojenja (mrlje nastale sušenjem ili nepravilnom primjenom) i hidrofobiranje mineralnih žbuka, pogodan za sanacijske i restauratorske radove.</t>
    </r>
  </si>
  <si>
    <t>Pravilnik o tehničkim mjerama i uvjetima za završne radove u građevinarstvu</t>
  </si>
  <si>
    <t>HRN H.C1.002 - uljane boje i lakovi</t>
  </si>
  <si>
    <t>HRN H.C1.034 - cinkov kromat</t>
  </si>
  <si>
    <t>HRN H.C5.020 - firnis lanenog ulja</t>
  </si>
  <si>
    <t>HRN B.C1.020 - hidratizirano vapno</t>
  </si>
  <si>
    <t>HRN H.K2.015 - kalijev sapun</t>
  </si>
  <si>
    <t>HRN B.C1.030 - gips</t>
  </si>
  <si>
    <t>HRN U.F2.012 - tehnički uvjeti za izvođenje ličilačkih radova</t>
  </si>
  <si>
    <t>HRN U.F2.013 - tehnički uvjeti za izvođenje soboslikarskih radova</t>
  </si>
  <si>
    <t>Popis normi i propisa kojih se treba pridržavati ili jednakovrijednih:</t>
  </si>
  <si>
    <t>Naknadne reklamacije radi nekvalitete podloge neće se uvažavati.</t>
  </si>
  <si>
    <t>Prilikom izrade žbuke izvođač se dužan pridržavati uputa proizvođača.</t>
  </si>
  <si>
    <t xml:space="preserve">GZZZSKIP-a, a nakon provedenih konzervatorskih istraživanja na svim elementima pročelja i izrade elaborata. </t>
  </si>
  <si>
    <t xml:space="preserve">Boju žbuke, boju stolarije i boju bravarije će iz ton karte proizvođača odrediti predstavnik </t>
  </si>
  <si>
    <t>pismenim putem, obavjestiti naručitelja radova.</t>
  </si>
  <si>
    <t>Prije početka radova izvođač mora ispitati kvalitetu podloge i ukoliko ona nije pogodna za rad mora o tome,</t>
  </si>
  <si>
    <t>krila, izradu uzoraka i sva čišćenja po završetku radova.</t>
  </si>
  <si>
    <t xml:space="preserve">Jedinična cijena obuhvaća sva rad i materijal, sve troškove nabave i transporta, skidanje i ponovnu postavu vanjskih </t>
  </si>
  <si>
    <t>natapa firnisom, kita te ponovo brusi.</t>
  </si>
  <si>
    <t xml:space="preserve">Ličenje stolarije izvodi se nakon skidanja starog naliča otapalima ili paljenjem, nakon čega se stolarija brusi, </t>
  </si>
  <si>
    <t>Ličenje bravarskih dijelova izvodi se nakon čišenja od rđe i premazivanja temeljnom bojom.</t>
  </si>
  <si>
    <t>inženjer upisom u Građevinski dnevnik.</t>
  </si>
  <si>
    <t>sve preporuke proizvođača materijala i predstavnika Zavoda. Uzorke moraju odobriti predstavnik Zavoda i nadzorni</t>
  </si>
  <si>
    <t>Svi radovi moraju se izvesti po izabranom uzorku i tonu koji je izvođač dužan prirediti prije početka radova poštujući</t>
  </si>
  <si>
    <t>SOBOSLIKARSKI I LIČILAČKI RADOVI</t>
  </si>
  <si>
    <t>RESTAURATORSKI  RADOVI      UKUPNO:</t>
  </si>
  <si>
    <t>Obračun po komadu prozora</t>
  </si>
  <si>
    <t>Bravarska obnova metalnih prozora podruma. Obuhvaćen je popravak ili zamjena dotrajalih (trulih) dijelova postojeće stolarije, popravak ili zamjena kompletne stolarske bravarije, skidanje postojeće boje, nanošenje temeljnog premaza i dva sloja boje prema odabiru konzervatora. Kovane dijelove potrebno je prebrusiti ili ispjeskariti, zaštititi temeljnim premazom i dva sloja boje za željezo, u RAL-u prema izboru konzervatorskog nadzora.</t>
  </si>
  <si>
    <t>5.4.</t>
  </si>
  <si>
    <t>– dobava i nanošenje paropropusnog, agocidnog, fungicidnog, vodoodbojnog impregnacijskog sredstva na obnovljeno lice sokla</t>
  </si>
  <si>
    <t xml:space="preserve">– dobava materijala (sastava i granulacije te tonu po uzoru na izvornik – prema konzervatorskim istraživanjima) te zapunjavanje oštećenih dijelova uz završnu obradu štokanjem te fugiranjem reški po uzoru na izvornu strukturu. Na mjestima većih oštećenja potrebno je ugraditi inox ankere </t>
  </si>
  <si>
    <t>– dobava materijala te nanošenje mineralne žbuke pogodne za obnavaljanje i sanaciju kamena (pogodne za sanaciju kamene žbuke)</t>
  </si>
  <si>
    <t>– čišćenje od naslaga boja i nečistoća pažljivim mehaničkim metodama</t>
  </si>
  <si>
    <t>– odstranjivanje sveg rastresitog materijala</t>
  </si>
  <si>
    <t>Mehanička (npr. pjeskarenje) i kemijska obrada, te čišćenje sokla od kamene žbuke (ZONA 1 i profilacija 3). Tako očišćen sokl potrebno je oprati vodom pod pritiskom, te nakon toga završno impergnirati i tonirati da nakon obrade bude ujednačene boje.</t>
  </si>
  <si>
    <t>5.3.</t>
  </si>
  <si>
    <t>U cijenu je uključena demontaža postojećih vrata i odvoz na obnovu, kompletna restauracija vrata uključujući sav potreban rad i materijal, te ponovni dovoz i montaža nakon obnove. U stavku je uključena i dobava i ugradnja nove mjedene kvake vrata prema izboru konzervatorskog nadzora (GZZSKP).</t>
  </si>
  <si>
    <t xml:space="preserve">Demontaža postojećih ulaznih vrata i odvoz u radionicu. Obuhvaćen je popravak ili zamjena dotrajalih (trulih) dijelova postojeće drvene stolarije, popravak ili zamjena kompletne stolarske bravarije, skidanje postojeće boje, nanošenje temeljnog premaza i dva sloja boje prema odabiru konzervatora. Kovane dijelove potrebno je prebrusiti ili ispjeskariti, zaštititi temeljnim premazom i dva sloja boje za željezo, u RAL-u prema izboru konzervatorskog nadzora (boja s efektom kovanog željeza). </t>
  </si>
  <si>
    <t>b) eleborat istražnih radova</t>
  </si>
  <si>
    <t>a) sonde</t>
  </si>
  <si>
    <t>Obračun prema stvarno izvedenim sondama i kompletu elaborata istražnih radova.</t>
  </si>
  <si>
    <t>Stavka uključuje i izradu elaborata istražnih radova sa nacrtima istraživanja sa ucrtanim i opisanim nalazima.</t>
  </si>
  <si>
    <t xml:space="preserve">Prema odredbama konzervatorskog zavoda učiniti konzervatorske sonde na ravnim površinama katova, prizemlja, te bravariji. </t>
  </si>
  <si>
    <t>Konzervatorska istraživanja žbuke i boje pročelja nakon postave skele, a prije rušenja i demontaža, radi utvrđivanja izgleda pročelja u raznim povijesnim  razdobljima, te radi utvrđivanja stanja obrada i konstrukcija.</t>
  </si>
  <si>
    <t xml:space="preserve">objektu. </t>
  </si>
  <si>
    <t xml:space="preserve">radnje te odabir materijala i boja mora odobriti predstavnik GZZZSKIP. Skulpture i reljefe prije ponude pregledati na </t>
  </si>
  <si>
    <t xml:space="preserve">eventualnih oštećenja, uzimanje kalupa, uzoraka  boje i žbuke te  analiza njihovog sastava i načina nanošenja. Sve </t>
  </si>
  <si>
    <t xml:space="preserve">Stavka uključuje i uzimanje potrebnih mjera i iscrtavanje detalja, pranje i čišćenje do nulte forme, popravak  </t>
  </si>
  <si>
    <t xml:space="preserve">sanacije. </t>
  </si>
  <si>
    <t xml:space="preserve">Prije početka radova potrebno je izvršiti detaljan pregled dekorativnih elemenata na pročelju te utvrditi način i opseg </t>
  </si>
  <si>
    <t>Napomena:</t>
  </si>
  <si>
    <t>postavu na građevini</t>
  </si>
  <si>
    <t xml:space="preserve">izradu odljeva sa potrebnom armaturom za učvršćenje </t>
  </si>
  <si>
    <t>izradu kalupa</t>
  </si>
  <si>
    <t>uzimanje otisaka</t>
  </si>
  <si>
    <t>skidanje elemenata koji služe kao izvornici</t>
  </si>
  <si>
    <t xml:space="preserve">troškove transporta i prijenosa do mjesta rada </t>
  </si>
  <si>
    <t xml:space="preserve">sav rad i pomoćni materijal </t>
  </si>
  <si>
    <t>Jediničnom cijenom treba obuhvatiti:</t>
  </si>
  <si>
    <t>norme).</t>
  </si>
  <si>
    <t xml:space="preserve">Kod primopredaje radova izvoditelj je dužan predati investitoru uvjerenje o kvaliteti ugrađenih materijala ( atesti, </t>
  </si>
  <si>
    <t>zanata.</t>
  </si>
  <si>
    <t xml:space="preserve">Sve radove treba izvesti prema važećim tehničkim propisima, normama i prihvaćenim recepturama, te uzancama </t>
  </si>
  <si>
    <t>time da se pazi da ne dođe do naknadnih oštećenja elemenata.</t>
  </si>
  <si>
    <t xml:space="preserve">(na spojevima pojedinih dijelova ili ako je došlo do sitnijih oštećenja prilikom ugradnje) i izvesti sloj fine žbuke, s </t>
  </si>
  <si>
    <t xml:space="preserve">Učvršćuju se odgovarajućim klinovima od nehrđajućeg materijala. Nakon postave treba po potrebi obaviti retuš </t>
  </si>
  <si>
    <t>se na očišćenu i čvrstu podlogu ( najčešće zid od pune opeke s kojeg je otucana žbuka ).</t>
  </si>
  <si>
    <t xml:space="preserve">Elementi se ugrađuju u tijeku izvedbe zidarsko-fasaderskih radova tj. nakon što se izvede gruba žbuka. Postavljaju </t>
  </si>
  <si>
    <t>nehrđajućeg materijala.</t>
  </si>
  <si>
    <t xml:space="preserve">atmosferske utjecaje. Prilikom punjenja kalupa smjesom za izradu odljeva treba ugraditi i prihvatnu armaturu od </t>
  </si>
  <si>
    <t xml:space="preserve">odgovarajućeg punila. Navedena smjesa treba imati zadovoljavajuću čvrstoću, paropropusnost i biti otporna na </t>
  </si>
  <si>
    <t xml:space="preserve">poslužio kao izvornik za izradu kalupa. Potreban broj odljeva uzraditi će se u smjesi bijelog cementa i </t>
  </si>
  <si>
    <t xml:space="preserve">jedan primjerak svakog različitog elementa treba retuširati i po potrebi dograditi dijelove koji nedostaju, kako bi </t>
  </si>
  <si>
    <t xml:space="preserve">Elementi koji nedostaju ili su oštećenja takva da na građevini nije moguća sanacija, zamijeniti će se novima. Po </t>
  </si>
  <si>
    <t>paropropusnost. Dograđene dijelove treba imobilizirati pomoću armature iz nehrđajučeg čelika.</t>
  </si>
  <si>
    <t xml:space="preserve">elementa. Upotrebljeni materijal treba imati zadovoljavajuću čvrstoću, otpornost na smrzavanje, vodootpornost i </t>
  </si>
  <si>
    <t xml:space="preserve">i to u slučajevima kada je osnova elementa zadovoljavajuće čvrsto će, a nedostaju manji dijelovi pojedinog </t>
  </si>
  <si>
    <t>Sanacija na građevini izvesti će se upotrebom štuko-mase ili drugog materijala u kojem su izvedeni izvorni elementi</t>
  </si>
  <si>
    <t>mjesta utvrditi stanje svakog pojedinog elementa.</t>
  </si>
  <si>
    <t xml:space="preserve">radionici. Točan opseg radova i način izvedbe utvrditi će se nakon postavljanja skele, kada će biti moguće na licu </t>
  </si>
  <si>
    <t xml:space="preserve">Sanacija dekorativnih elemenata na pročelju obaviti će se čišćenjem i sanacijom na građevini ili restauracijom u </t>
  </si>
  <si>
    <t>RESTAURATORSKI  RADOVI</t>
  </si>
  <si>
    <t>U cijeni stavke uključen sav potreban osnovni, spojni i montažni pribor, kao i pripasavanje na postojeću štucnu kroz vijenac krova i sav potreban rad i materijal za funkcionalnu izvedbu stavke. Obračun po m1 olučne cijevi</t>
  </si>
  <si>
    <t>U cijeni stavke uključen sav potreban osnovni, spojni i montažni pribor. Obračun po kom postavljenog labuđeg vrata.</t>
  </si>
  <si>
    <r>
      <t xml:space="preserve">Demontaža postojeće, te dobava, izrada i postava nove </t>
    </r>
    <r>
      <rPr>
        <b/>
        <sz val="10"/>
        <rFont val="Arial"/>
        <family val="2"/>
        <charset val="238"/>
      </rPr>
      <t>štucne za kanalni žlijeb</t>
    </r>
    <r>
      <rPr>
        <sz val="10"/>
        <rFont val="Arial"/>
        <family val="2"/>
        <charset val="238"/>
      </rPr>
      <t xml:space="preserve"> kroz vijenac krova, od pocinčanog lima 0,55mm - r.š. 40 cm, fi120mm. </t>
    </r>
  </si>
  <si>
    <t>Obračun po m1 postavljenih prozorskih klupčica</t>
  </si>
  <si>
    <r>
      <t xml:space="preserve">Skidanje starih, dobava, izrada i postava novih </t>
    </r>
    <r>
      <rPr>
        <b/>
        <sz val="10"/>
        <rFont val="Arial"/>
        <family val="2"/>
        <charset val="238"/>
      </rPr>
      <t>prozorskih klupčica od pocinčanog obojenog lima na pročelju objekta, r.š. do 40cm</t>
    </r>
    <r>
      <rPr>
        <sz val="10"/>
        <rFont val="Arial"/>
        <family val="2"/>
        <charset val="238"/>
      </rPr>
      <t>. Na vanjskom rubu izvesti okapnicu udaljenu min. 2 cm od žbuke, a na strani do zida lim podvući pod žbuku i uzdići 1 cm. Sva mjesta dodira lima i žbuke ili betona zaštititi bitumenskom ljepenkom. Demontirane elemente potrebno je zbrinuti na gradskoj deponiji. Boja lima prema izboru konzervatorskog nadzora (GZZSKIP-a)</t>
    </r>
  </si>
  <si>
    <t>troškove atesta.</t>
  </si>
  <si>
    <t xml:space="preserve"> troškove radne snage za kompletan rad opisan u troškovniku,</t>
  </si>
  <si>
    <t>su obuhvaćeni držaći okapnica te sva ostala spojna i pričvrsna sredstva.</t>
  </si>
  <si>
    <t xml:space="preserve">okapom od 3 cm. Na unutrašnjem rubu opšav je podignut uz pročelje 5 cm i podvučen pod žbuku 2 cm. Stavkama </t>
  </si>
  <si>
    <t xml:space="preserve">postavljanja fasadne skele. Opšavi se postavljaju sa vanjskim rubom prepuštenim 3 cm od obrađenog pročelja sa </t>
  </si>
  <si>
    <t xml:space="preserve">razvijene širine potrebno je uzeti toleranciju min 5 cm, odnosno prave razvijene širine limova će biti utvrđene nakon </t>
  </si>
  <si>
    <t xml:space="preserve">min debljine 0,65 mm. Razvijene širine pojedinih elemenata kao i oblik istih kontrolirati na objektu. Za sve iskazane </t>
  </si>
  <si>
    <t>0,75 mm ili olovnog lima debljine 0,85 mm.</t>
  </si>
  <si>
    <t xml:space="preserve">radovi se izvode iz pocinčanog lima debljine 0,55 mm, cinčanog lima debljine 0,65 mm, bakrenog lima debljine </t>
  </si>
  <si>
    <t>Upotrebljeni materijal mora odgovarati standardima ili imati odgovarajuće ateste. Ukoliko nije drugačije određeno</t>
  </si>
  <si>
    <t>mogućnost dopuštenog odstupanja od zadanih veličina iznosi ± 1,0 cm.</t>
  </si>
  <si>
    <t>izvode limarski radovi i na eventualne neispravnosti upozoriti nadzornog organa. Tolerancija razvijenih širina limova-</t>
  </si>
  <si>
    <t>Ukoliko je to potrebno izvođač limarije dužan je uzeti mjere u naravi te obavezno ispitati sve elemente na kojima se</t>
  </si>
  <si>
    <t>ZIDARSKO-FASADERSKI RADOVI      UKUPNO:</t>
  </si>
  <si>
    <t>– profilacije</t>
  </si>
  <si>
    <t>– zidovi</t>
  </si>
  <si>
    <t>Obračun po m2 saniranog zida i m sanirane istake vijenaca, a prema prethodnom pregledu i upisu nadzornog inženjera u građevinski dnevnik.</t>
  </si>
  <si>
    <t>Popravak oštećenih dijelova zida i istaka nastalih otpadanjem opeke. Stavkom je obuhvaćeno vađenje iz ležajeva dotrajale opeke i ponovno zidanje novom punom opekom u produžnom mortu. Prilikom zidanja treba poštivati postojeći vez opeke, a kod istaknutih dijelova konstrukcije vijenaca opeku prilagoditi izvornom obliku.</t>
  </si>
  <si>
    <t>3.3.</t>
  </si>
  <si>
    <t>­ šablona (profilacija 1)</t>
  </si>
  <si>
    <r>
      <t>m</t>
    </r>
    <r>
      <rPr>
        <sz val="10"/>
        <rFont val="Calibri"/>
        <family val="2"/>
        <charset val="238"/>
      </rPr>
      <t>¹</t>
    </r>
  </si>
  <si>
    <t>b/ postojeći utori na fasadi širine do 5cm, dubine do 4cm - PROFILACIJA 1</t>
  </si>
  <si>
    <t>­ šablona (profilacija 2)</t>
  </si>
  <si>
    <t>­ r.š. 70-100 cm</t>
  </si>
  <si>
    <t>a) završni krovni vijenac (jednostvna geometrijska profilacija; ravno čelo, profilacija, ravno čelo, okap i ravni podgled ) - PROFILACIJA 2</t>
  </si>
  <si>
    <t>Obračun po m1 srednje linije profilacije bez dodatka za rubove unutar profilacije, promjene smjera ( lomove, obrate ) i završetke, bez ikakvih drugih dodataka i za 1 komplet šablona za grubu i finu žbuku, obračunat po komadu bez obzira na broj pomoćnih šablona zbog razvijene širine ili dužine profilacije.</t>
  </si>
  <si>
    <t>U cijenu uračunati sav potrebni pribor, rad i materijal, zaštitu stolarije, stakla i metala, a u svemu prema uputama proizvođača i trenutno važećim građevinskim normama za kvalitetu izvođenja fasaderskih radova.</t>
  </si>
  <si>
    <t>Sve profilacije se izvode šablonama koje je prethodno pregledao i odobrio predstavnik GZZZSKIP. Šablonu upotrebljavati uz obveznu primjenu vodilice</t>
  </si>
  <si>
    <t xml:space="preserve">Završna dekorativna fina žbuka grubo zaribana nanosi se u debljini od 3 mm, izravnati letvom i grubo zaribati plastičnim gleterom.  Nanositi kontinuirano mokro do mokrog na cijelu plohu.  U periodu toplog vremena površinu lagano vlažiti vodom naredna 3 dana.  </t>
  </si>
  <si>
    <t>Završna dekorativna fina grubo zaribana žbuka nanosi se na potpuno osušenu grubu žbuku prethodno nakvašenu u debljini od 3 mm.</t>
  </si>
  <si>
    <t>Prije nanošenja grube žbuke na očišćenu, isprašenu i opranu površinu miješanog zida prska se rijetki cementni špric 1:2. Na tako pripremljenu podlogu nanosi se osnovni sloj produžne grube žbuke 1:3:9, debljine 2,50 - 3,50 cm.</t>
  </si>
  <si>
    <t>Izvedba vučenih profilacija br. 1 - 3 od fine grublje zaribane žbuke.</t>
  </si>
  <si>
    <t>3.2.</t>
  </si>
  <si>
    <t>Obračun po m² ortogonalne projekcije površine ne računajući otvore prozora i vrata do 3 m² i po m1 srednje linije profilacije bez dodatka za rubove unutar profilacije, promjene smjera (lomove, obrate) i završetke, bez ikakvih drugih dodataka i za 1 komplet šablona za grubu i finu žbuku, obračunat po komadu bez obzira na broj pomoćnih šablona zbog razvijene širine ili dužine profilacije.</t>
  </si>
  <si>
    <t>Završna mineralna dekorativna žbuka zaribane teksture nanosi se na potpuno osušenu finu žbuku. Otprašivanje i impregniranje površina sa odgovarajućim sredstvom za impregnaciju. Nanošenje žbuke tehnikom gletanja, te se obrađuje zaribavanjem. Završna mineralna žbuka u tonu prema izboru konzervatorskog nadzora.</t>
  </si>
  <si>
    <t>Prije nanošenja grube žbuke na očišćenu, isprašenu i opranu površinu miješanog zida prska se rijetki cementni špric 1:2. Na tako pripremljenu podlogu nanosi se osnovni sloj produžne grube žbuke 1:3:9, debljine 2,50 - 3,50 cm. Kada se osnovni sloj potpuno osuši i potom obilno navlaži nanosi se završni sloj fine produžne žbuke debljine 1-1,5 cm.</t>
  </si>
  <si>
    <t>Izvedba grube, fine i završnog sloja žbuke od mineralne žbuke grubo zaribane teksture uličnog pročelja građevine sa kojeg je otucana stara žbuka debljine 3,0 - 5,0 cm. Završna žbuka za zaštitno-dekorativnu obradu vanjskih zidova, grube zaribane teksture, pogodna za sanacijske radove.</t>
  </si>
  <si>
    <t>mortovi HRN U.M2.010, U.M2.012</t>
  </si>
  <si>
    <t>pijesak HRN B.C8.030</t>
  </si>
  <si>
    <t>portland cement HRN B.C8.011</t>
  </si>
  <si>
    <t>cement HRN 8.C8.015, 022-026</t>
  </si>
  <si>
    <t>građevinsko vapno HRN B.C1.020, 8.C8.042</t>
  </si>
  <si>
    <t>građevinski gips HRN B.C1.030, B.C8.030</t>
  </si>
  <si>
    <t>Treba se pridržavati važećih propisia i normi ili jednakovrijednih:</t>
  </si>
  <si>
    <t>sve obveze vezane za radnu snagu i materijal,</t>
  </si>
  <si>
    <t>primjena svih mjera zaštite na radu</t>
  </si>
  <si>
    <t xml:space="preserve">sav potreban horizontalni i vertikalni transport, kao i transport do gradilišta </t>
  </si>
  <si>
    <t xml:space="preserve">zaštitu izvedenog dijela obrade pročelja </t>
  </si>
  <si>
    <t>sav otežani rad za izvedbu profilacije</t>
  </si>
  <si>
    <t>ispiranje i kvašenje površine zida</t>
  </si>
  <si>
    <t>sav rad i materijal potreban za izvedbu pojedine stavke opisa</t>
  </si>
  <si>
    <t>sve pripremne i završne radove</t>
  </si>
  <si>
    <t>U jediničnu cijenu radova potrebno je obračunati:</t>
  </si>
  <si>
    <t>opisu stavke.</t>
  </si>
  <si>
    <t xml:space="preserve">odjela i nadzornog inženjera, a prije pristupanja izvedbi radova. Obračun svih radova vršiti kako je to naznačeno u </t>
  </si>
  <si>
    <t xml:space="preserve">Sve detalje izvedbe na pročelju potrebno je dogovoriti i na njih ishoditi suglasnost predstavnika Konzervatorskog </t>
  </si>
  <si>
    <t>stavke i ne obračunava se posebno.</t>
  </si>
  <si>
    <t xml:space="preserve">Konzervatorskog odjela i nadzorni inženjer. Izrada uzoraka završne obrade uračunata je u jediničnu cijenu pojedine </t>
  </si>
  <si>
    <t xml:space="preserve">Za završne obrade na pročelju potrebno je izraditi uzorke koje prije početka izvođenja treba odobriti predstavnik </t>
  </si>
  <si>
    <t>djelovanja sunca i oborina. Prije samog pristupa žbukanju, površinu zida potrebno je dobro navlažiti.</t>
  </si>
  <si>
    <t xml:space="preserve">povoljnim vremenskim uvjetima, uz odgovarajuće osiguranje i zaštitu svježe ožbukanih površina od štetnog </t>
  </si>
  <si>
    <t xml:space="preserve">Žbukanje se izvodi na dobro očišćenoj, otprašenoj i vodom ispranoj površini. Radove na žbukanju izvoditi samo u </t>
  </si>
  <si>
    <t xml:space="preserve">Sav rad, sve komunikacije i sav transport vrši se isključivo s vanjske strane građevine, tj. preko skele.  </t>
  </si>
  <si>
    <t>kojima se ne izvode radovi ili koji su nastupili nepažnjom izvoditelja isti je dužan otkloniti u vlastitom trošku.</t>
  </si>
  <si>
    <t>se ne izvode radovi, radi spriječavanja oštećenja tijekom izvedbe. Pojavu svih oštećenja na dijelovima pročelja na</t>
  </si>
  <si>
    <t xml:space="preserve">izvoditelj mora dokazati potrebnim atestima. Izvoditelj je dužan osigurati i zaštititi sve dijelove građevine na kojima </t>
  </si>
  <si>
    <t xml:space="preserve">za ovu vrstu radova. Kvaliteta svog upotrebljenog materijala mora odgovarati propisima i važećim normama što </t>
  </si>
  <si>
    <t xml:space="preserve">Zidarsko-fasaderske radovi izvode se isključivo prema opisima stavaka troškovnika, kao i prema važećim propisima </t>
  </si>
  <si>
    <t xml:space="preserve">naredna 3 dana.  </t>
  </si>
  <si>
    <t xml:space="preserve">Nanositi kontinuirano mokro do mokrog na cijelu plohu.  U periodu toplog vremena površinu lagano vlažiti vodom </t>
  </si>
  <si>
    <t xml:space="preserve">metalnim gleterom u debljini najkrupnijeg zrna i odmah zaribati plastičnim gleterom do ujednačene teksture. </t>
  </si>
  <si>
    <t xml:space="preserve">nanosi se sloj grunda za bolje prijanjanje mineralne žbuke. Završni sloj žbuke nanositi ravnomjerno na podlogu </t>
  </si>
  <si>
    <t xml:space="preserve">eventualne neravnine. Na slojeve fine žbuke koji moraju biti čvrsti, ravni, bez pukotina i jednakomjerno prosušeni </t>
  </si>
  <si>
    <t>nabacivanja fine žbuke, grubu produžnu žbuku potrebno je prevući fasaderskom daščicom da se poravnaju</t>
  </si>
  <si>
    <t xml:space="preserve">Fina žbuka nanosi se na potpuno osušenu grubu žbuku prethodno nakvašenu u debljini do 10 mm.  Prije </t>
  </si>
  <si>
    <t>završno bojanom.</t>
  </si>
  <si>
    <t xml:space="preserve">nanosi se osnovni sloj grube žbuke debljine 30-35 mm. Profilacije se izvode finom grublje zaribanom žbukom </t>
  </si>
  <si>
    <t xml:space="preserve">površinu zida od opeke izvodi se prskanje šprica od rijetkog cementnog morta 1:2. Na tako pripremljenu podlogu </t>
  </si>
  <si>
    <t xml:space="preserve">zaglađenom završnom obradom. Prije nanošenja grube i fine žbuke žbuke, na očišćenu, isprašenu i opranu </t>
  </si>
  <si>
    <t xml:space="preserve">Pročelja i vučene profilacije se žbukaju produžnim cementnim mortom 1:3:9 sa prosijanim pjeskom sa </t>
  </si>
  <si>
    <t xml:space="preserve">01/07) i Tehnički propis o racionalnoj uporabi energije i toplinskoj zaštiti u zgradama  (NN 128/1 ). </t>
  </si>
  <si>
    <t xml:space="preserve">Svi zidarski i fasaderski radovi radovi moraju se izvesti prema Tehničkom propisu za zidane konstrukcije (NN br. </t>
  </si>
  <si>
    <t>ZIDARSKO-FASADERSKI RADOVI</t>
  </si>
  <si>
    <t>RUŠENJA I DEMONTAŽE      UKUPNO:</t>
  </si>
  <si>
    <r>
      <t xml:space="preserve">Demontaža i ponovna montaža postojećih klimatizacijskih uređaja od strane ovlaštene osobe, te njihovo deponiranje na mjestu koje odredi investitor. U stavku je potrebno uključiti novi spojni pribor, sav potreban materijal, punjenje plinom i puštanje u rad od strane ovlaštene osobe. Izvoditelj snosi sve troškove ponovne dobave ili izrade pojedinih elemenata u slučaju oštećenja ili otuđenja sa gradilišta. Obračun po komadu demontiranih i ponovno montiranih klimatizacijskih uređaja.                                                                                </t>
    </r>
    <r>
      <rPr>
        <i/>
        <sz val="10"/>
        <rFont val="Arial"/>
        <family val="2"/>
        <charset val="238"/>
      </rPr>
      <t xml:space="preserve">Napomena: ponovnu montažu izvesti tako da uređaji nisu vidljivi na pročelju (montirani na dvorišno pročelje ili montirani na dvorišnom kosom krovu)                                                                              </t>
    </r>
  </si>
  <si>
    <t>Obračun po m³</t>
  </si>
  <si>
    <t>Ručni utovar u kamion, prijevoz šute i otpadnog  materijala kamionom nosivosti 4-4,5 tone  i  istovar na gradsku deponiju na udaljenosti do 20 km. Plaćanje svih pristojbi uključiti u jediničnu cijenu.</t>
  </si>
  <si>
    <t>Ručni prijenos šute i otpadnog materijala kantama i spuštanje  koloturom od  mjesta rada na gradilišnu deponiju - udaljenost  H=10 m, V=15 m.</t>
  </si>
  <si>
    <t xml:space="preserve">Obračun po m²                                                          </t>
  </si>
  <si>
    <t>Pranje zidova vodom pod tlakom, visokotlačnim peračem, nakon otucanja žbuke, skupa sa krovnim vijencem i podgledom istaka.</t>
  </si>
  <si>
    <t>b/ postojeći utori na fasadi širine do 5cm, dubine do 3cm - PROFILACIJA 1</t>
  </si>
  <si>
    <t>profilirani vijenci, profilacije na pročelju i profilacije oko otvora - kompletno otucanje:</t>
  </si>
  <si>
    <t>2.2.3.</t>
  </si>
  <si>
    <t>a/ žbuka zidnih ploha, uključujući špalete prozora</t>
  </si>
  <si>
    <t>ravna, plitko kazetirana, žbuka - kompletno otucanje:</t>
  </si>
  <si>
    <t>2.2.2.</t>
  </si>
  <si>
    <t>Obračun po kompletu</t>
  </si>
  <si>
    <t>Provjera i uzimanje stvarnih mjera sa izradom snimka postojećeg stanja uličnog pročelja (projekt rađen u skladu s arhivskom građom) sa ispitivanjem vertikalnosti pročelja. Izmjera sa prethodno postavljene skele. Snimak mora pregledati predstavnik GZZSKP-a, parafirati ga te potvrditi njihovu ispravnost upisom u građevinski dnevnik.</t>
  </si>
  <si>
    <t>2.2.1.</t>
  </si>
  <si>
    <t>Obračun po m2 ortogonalne projekcije površine ne računajući otvore prozora i vrata, ali s uračunatim špaletama, po m², komadu i m1 razvijene širine profilacije obračunate kao ukupna dužina bez ikakvih dodataka i za 1 komplet šablona za grubu i finu žbuku, obračunat po komadu bez obzira na broj pomoćnih šablona zbog razvijene širine ili dužine profilacije.</t>
  </si>
  <si>
    <t>Žbuka se otucava ručno do zdravih dijelova, a podloga čistiti od prašine. Na određenim mjestima ostavljaju se reperi. Točne količine radova obračunat će se prema građevinskoj knjizi koju ovjerava nadzorni inženjer.</t>
  </si>
  <si>
    <t>Po izradi šablona treba ih pregledati predstavnik GZZSKP-a, parafirati ih te potvrditi njihovu ispravnost upisom u građevinski dnevnik.</t>
  </si>
  <si>
    <t>Ručno otucanje trošne žbuke sa pročelja debljine 3-5 cm. Prije otucanja žbuke potrebno je izvršiti detaljno snimanje profilacija na vučenim profilacijama u žbuci i izraditi šablone ( od vodootporne špere ). Izvođač je također dužan prije otucanja provjeriti sve mjere na licu mjesta i provjeriti vertikalnost pročelja.</t>
  </si>
  <si>
    <t>Obračun po kom</t>
  </si>
  <si>
    <r>
      <t xml:space="preserve">Pažljiva demontaža pojedinih elemenata pročelja i njihovo odlaganje na privremenu deponiju za ponovnu ugradnju </t>
    </r>
    <r>
      <rPr>
        <i/>
        <sz val="10"/>
        <rFont val="Arial"/>
        <family val="2"/>
        <charset val="238"/>
      </rPr>
      <t>(NAPOMENA: ponovna ugradnja samo uz suglasnost predstavnika GZZSKP)</t>
    </r>
    <r>
      <rPr>
        <sz val="10"/>
        <rFont val="Arial"/>
        <family val="2"/>
        <charset val="238"/>
      </rPr>
      <t>. Izvoditelj snosi sve troškove ponovne dobave ili izrade pojedinih elemenata u slučaju oštećenja ili otuđenja sa gradilišta.</t>
    </r>
  </si>
  <si>
    <t xml:space="preserve">kojih prethodno treba ukloniti sve slojeve prašine, smoga i drugih nečistoća, slojeve starih naliča, a u pojedinim </t>
  </si>
  <si>
    <t xml:space="preserve">profilacije i izrade šablone, koje je potrebno uračunati u cijenu. Izmjere i otisci se uzimaju sa očuvanih profila, sa </t>
  </si>
  <si>
    <t xml:space="preserve">Na određenim mjestima potrebno je ostaviti repere. Vijenci se ne otucavaju prije no što se detaljno snime </t>
  </si>
  <si>
    <t>koristiti ručni alat.</t>
  </si>
  <si>
    <t xml:space="preserve">Sva rušenja, probijanja, bušenja, dubljenja i sl. treba izvoditi sa osobitom pozornošću i pri tome, u pravilu, treba </t>
  </si>
  <si>
    <t>RUŠENJA I DEMONTAŽE</t>
  </si>
  <si>
    <t>PRIPREMNI RADOVI I SKELA      UKUPNO:</t>
  </si>
  <si>
    <r>
      <t>Obračun po m</t>
    </r>
    <r>
      <rPr>
        <vertAlign val="superscript"/>
        <sz val="10"/>
        <rFont val="Arial"/>
        <family val="2"/>
        <charset val="238"/>
      </rPr>
      <t>2</t>
    </r>
    <r>
      <rPr>
        <sz val="10"/>
        <rFont val="Arial"/>
        <family val="2"/>
        <charset val="238"/>
      </rPr>
      <t xml:space="preserve"> izvršene zaštite.                                                                                      </t>
    </r>
  </si>
  <si>
    <t>Dobava, postava i skidanje nakon završenih radova, zaštite prozora na pročelju PVC folijom 0,2 mm koja se pričvršćuje okvirima od letvica na doprozornike. Zaštita se odnosi na sve faze izvedbe radova.</t>
  </si>
  <si>
    <r>
      <t>Obračun po m</t>
    </r>
    <r>
      <rPr>
        <vertAlign val="superscript"/>
        <sz val="10"/>
        <rFont val="Arial"/>
        <family val="2"/>
        <charset val="238"/>
      </rPr>
      <t>1</t>
    </r>
    <r>
      <rPr>
        <sz val="10"/>
        <rFont val="Arial"/>
        <family val="2"/>
        <charset val="238"/>
      </rPr>
      <t xml:space="preserve"> izvedenog tunelskog prolaza za pješake. U cijenu uračunati naknadu za zauzimanje javno-prometnih površina.</t>
    </r>
  </si>
  <si>
    <t xml:space="preserve">Obračun u kompletu.                                                                                             </t>
  </si>
  <si>
    <t>Red. Broj</t>
  </si>
  <si>
    <t>žbuke ne bi došlo do oštećenja.</t>
  </si>
  <si>
    <t xml:space="preserve">Sve otvore na pročelju treba odmah po postavi skele zaštititi PVC folijom debljine 0,2 mm, kako prilikom otucanja </t>
  </si>
  <si>
    <t xml:space="preserve">naknadu za zauzimanje javno-prometne površine  </t>
  </si>
  <si>
    <t>pripremno-završne radove</t>
  </si>
  <si>
    <t>odžavanje skele za vrijeme trajanja radova</t>
  </si>
  <si>
    <t>postavu signalizacije i njezino održavanje</t>
  </si>
  <si>
    <t>dostavu svog potrebnog materijala za postavu skele, čišćenje i odvoz smeća nakon  skidanja skele</t>
  </si>
  <si>
    <t>izradu statičkog računa i nacrta montaže skele</t>
  </si>
  <si>
    <t>sav rad oko postavi iskidanja skele</t>
  </si>
  <si>
    <t>U jediničnu cijenu treba uključiti:</t>
  </si>
  <si>
    <t>HRN EN 10025-2:2007 - IPE profili ČE 24 ( Č.0361 ) - čelik</t>
  </si>
  <si>
    <t>HRN EN 10210 - toplovaljani čelik S235</t>
  </si>
  <si>
    <t>HRN M.B4.020-100. - čavli</t>
  </si>
  <si>
    <t>HRN D.C1.021-041. - rezana građa</t>
  </si>
  <si>
    <t>HRN C.B5.021. - valjani čelični profili</t>
  </si>
  <si>
    <t>HRN C.B3.021. - čelik</t>
  </si>
  <si>
    <t>Svi materijali za izradu skele moraju odgovarati važećim propisima i normama ili jednakovrijednima:</t>
  </si>
  <si>
    <t>zabatnog zida zgrade) izvođač je dužan uz suglasnost investitora ishoditi i suglasnost korisnika.</t>
  </si>
  <si>
    <t xml:space="preserve">Ukoliko za pričvršćenje skele bude nužno koristiti stambeni ili poslovni prostor ili krov susjedne zgrade (sanacije </t>
  </si>
  <si>
    <t>koji izvode radove na pročelju bez posebne nadoplate.</t>
  </si>
  <si>
    <t xml:space="preserve">Amortizacija skele obračunava se za vrijeme kompletne obnove pročelja s tim da skelu mogu koristiti svi sudionici </t>
  </si>
  <si>
    <t>zaštitnu opremu.</t>
  </si>
  <si>
    <t xml:space="preserve">Izvoditelj može koristiti samo kvalificirano osoblje i mora primjenjivati sve propisane mjere zaštite i propisanu </t>
  </si>
  <si>
    <t>Za ugrađene materijale pribaviti potrebne ateste.</t>
  </si>
  <si>
    <t>objekt se vrši u visini podova tipskim sidrima.</t>
  </si>
  <si>
    <t xml:space="preserve">ili kombinirane) ili iz dasaka platica debljine 48 mm od crnogorice II. klase max. duljine 3.50 m. Učvršćenje u </t>
  </si>
  <si>
    <t xml:space="preserve">elemenata dijagonala za prostornu krutost skele. Gazne plohe izvode se iz tipskih radnih platformi (čelične, drvene </t>
  </si>
  <si>
    <t xml:space="preserve">Tipska fasadna skela izrađuje se iz aluminijskih H profila visine 200 cm, širine ovisno o proizvođaču skele i </t>
  </si>
  <si>
    <t xml:space="preserve">vijcima M 12 preko metalnih podložnih papuča i fosni u čvrstu i stabilnu podlogu. </t>
  </si>
  <si>
    <t xml:space="preserve">potrebno osigurati protiv deformacija, udara vjetra u svakom polju i protiv prevrtanja. Skela se oslanja i učvršćuje </t>
  </si>
  <si>
    <t xml:space="preserve">visine 20 cm. Vanjsku  stranu  skele  prekriti  jutenim ili PVC  prekrivačima i osigurati  od  udara  groma, skelu je </t>
  </si>
  <si>
    <t xml:space="preserve">čeličnog rukohvata i ispune od čeličnih mreža. Uz podnožje ograde uz radnu platformu postaviti vertikalno mosnicu </t>
  </si>
  <si>
    <t xml:space="preserve">debljine 4,8 cm i širine 25 cm. Oko radnih platformi postavlja se zaštitna ograda visine 1 m koja se sastoji od </t>
  </si>
  <si>
    <t xml:space="preserve">Skelu izraditi od čeličnih bešavnih cijevi sa spojnim elementima. Radne platforme će se izvesti od mosnica </t>
  </si>
  <si>
    <t>signalizaciju</t>
  </si>
  <si>
    <t xml:space="preserve">osigurati zaštitu od pada predmeta, materijala i alata sa skele, te na skelu postaviti svu potrebnu </t>
  </si>
  <si>
    <t>fiksirati i učvrstiti skelu za fasadne zidove građevine na mjestima otvora</t>
  </si>
  <si>
    <t>koristiti ispravnu građu od drveta</t>
  </si>
  <si>
    <t>koristiti ispravne čelične cijevi i spojnice</t>
  </si>
  <si>
    <t xml:space="preserve">Skela mora ispunjavati slijedeće zahtjeve: </t>
  </si>
  <si>
    <t>Skela mora sadržavati tunel za prolaz pješaka i stanara u kuću.</t>
  </si>
  <si>
    <t>skele i zauzimanje javno-prometne površine.</t>
  </si>
  <si>
    <t xml:space="preserve">Nacrt i proračun skele treba predočiti nadzornom inženjeru te ishoditi suglasnost nadležnih službi za postavljanje </t>
  </si>
  <si>
    <t>potrebnu signalizaciju: rasvjetu, putokaze i slično.</t>
  </si>
  <si>
    <t xml:space="preserve">za izradu skele mora odgovarati postojećim tehničkim propisima i standardima. Na skelu je potrebno postaviti svu </t>
  </si>
  <si>
    <t xml:space="preserve">Skela u svemu mora odgovarati postojećim propisima zaštite na radu i zaštite prolaznika i stanara. Sav materijal </t>
  </si>
  <si>
    <t xml:space="preserve">Prije izvedbe skele izvođač je dužan izraditi projekt skele sa svim mjerama zaštite radnika, prolaznika i stanara. </t>
  </si>
  <si>
    <t>PRIPREMNI RADOVI I SKELA</t>
  </si>
  <si>
    <t>ULIČNO PROČELJE</t>
  </si>
  <si>
    <t>C.</t>
  </si>
  <si>
    <t>1. Obračun se radi po stvarno izvedenim količinama ovjerenim u građevinskoj knjizi</t>
  </si>
  <si>
    <t>2. Početak izvođenja radova:</t>
  </si>
  <si>
    <t>3. Rok izvođenja radova:</t>
  </si>
  <si>
    <t>4. Avans:</t>
  </si>
  <si>
    <t>5. Garancija na izvedene radove: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</si>
</sst>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1]"/>
    <numFmt numFmtId="165" formatCode="#,##0.00\ &quot;kn&quot;"/>
  </numFmts>
  <fonts count="40" x14ac:knownFonts="1">
    <font>
      <sz val="10"/>
      <name val="Arial"/>
      <charset val="238"/>
    </font>
    <font>
      <sz val="10"/>
      <name val="Arial"/>
      <family val="2"/>
      <charset val="238"/>
    </font>
    <font>
      <b/>
      <sz val="14"/>
      <name val="Arial"/>
      <family val="2"/>
      <charset val="238"/>
    </font>
    <font>
      <sz val="12"/>
      <name val="Arial"/>
      <family val="2"/>
      <charset val="238"/>
    </font>
    <font>
      <b/>
      <sz val="12"/>
      <name val="Arial"/>
      <family val="2"/>
      <charset val="238"/>
    </font>
    <font>
      <sz val="14"/>
      <name val="Arial"/>
      <family val="2"/>
      <charset val="238"/>
    </font>
    <font>
      <b/>
      <sz val="16"/>
      <name val="Arial"/>
      <family val="2"/>
      <charset val="238"/>
    </font>
    <font>
      <b/>
      <sz val="13"/>
      <name val="Arial"/>
      <family val="2"/>
      <charset val="238"/>
    </font>
    <font>
      <sz val="12"/>
      <name val="Arial Narrow"/>
      <family val="2"/>
      <charset val="238"/>
    </font>
    <font>
      <sz val="12"/>
      <name val="Arial"/>
      <family val="2"/>
      <charset val="238"/>
    </font>
    <font>
      <sz val="11"/>
      <name val="Arial Narrow"/>
      <family val="2"/>
      <charset val="238"/>
    </font>
    <font>
      <b/>
      <sz val="14"/>
      <name val="Arial Narrow"/>
      <family val="2"/>
      <charset val="238"/>
    </font>
    <font>
      <b/>
      <sz val="20"/>
      <name val="Arial Narrow"/>
      <family val="2"/>
      <charset val="238"/>
    </font>
    <font>
      <b/>
      <sz val="16"/>
      <name val="Arial Narrow"/>
      <family val="2"/>
      <charset val="238"/>
    </font>
    <font>
      <b/>
      <sz val="12"/>
      <name val="Arial Narrow"/>
      <family val="2"/>
      <charset val="238"/>
    </font>
    <font>
      <sz val="10"/>
      <name val="Arial Narrow"/>
      <family val="2"/>
      <charset val="238"/>
    </font>
    <font>
      <b/>
      <sz val="14"/>
      <name val="Arial"/>
      <family val="2"/>
      <charset val="238"/>
    </font>
    <font>
      <b/>
      <sz val="12"/>
      <name val="Arial"/>
      <family val="2"/>
      <charset val="238"/>
    </font>
    <font>
      <vertAlign val="superscript"/>
      <sz val="10"/>
      <name val="Arial"/>
      <family val="2"/>
      <charset val="238"/>
    </font>
    <font>
      <sz val="11"/>
      <name val="Arial"/>
      <family val="2"/>
      <charset val="238"/>
    </font>
    <font>
      <b/>
      <sz val="18"/>
      <name val="Arial"/>
      <family val="2"/>
      <charset val="238"/>
    </font>
    <font>
      <b/>
      <sz val="16"/>
      <name val="Arial"/>
      <family val="2"/>
    </font>
    <font>
      <sz val="16"/>
      <name val="Arial"/>
      <family val="2"/>
    </font>
    <font>
      <sz val="8"/>
      <name val="Arial"/>
      <family val="2"/>
      <charset val="238"/>
    </font>
    <font>
      <b/>
      <sz val="11"/>
      <name val="Arial"/>
      <family val="2"/>
      <charset val="238"/>
    </font>
    <font>
      <sz val="10"/>
      <color rgb="FFFF0000"/>
      <name val="Arial"/>
      <family val="2"/>
      <charset val="238"/>
    </font>
    <font>
      <i/>
      <sz val="10"/>
      <name val="Arial"/>
      <family val="2"/>
      <charset val="238"/>
    </font>
    <font>
      <b/>
      <sz val="10"/>
      <name val="Arial"/>
      <family val="2"/>
      <charset val="238"/>
    </font>
    <font>
      <b/>
      <sz val="12"/>
      <name val="Arial"/>
      <family val="2"/>
    </font>
    <font>
      <sz val="12"/>
      <name val="Arial"/>
      <family val="2"/>
    </font>
    <font>
      <b/>
      <sz val="10"/>
      <color theme="1"/>
      <name val="Arial"/>
      <family val="2"/>
      <charset val="238"/>
    </font>
    <font>
      <vertAlign val="superscript"/>
      <sz val="10"/>
      <name val="Calibri"/>
      <family val="2"/>
      <charset val="238"/>
    </font>
    <font>
      <vertAlign val="superscript"/>
      <sz val="10"/>
      <name val="Arial"/>
      <family val="2"/>
    </font>
    <font>
      <sz val="10"/>
      <name val="Calibri"/>
      <family val="2"/>
      <charset val="238"/>
    </font>
    <font>
      <sz val="10"/>
      <name val="Times New Roman"/>
      <family val="1"/>
      <charset val="238"/>
    </font>
    <font>
      <b/>
      <i/>
      <sz val="10"/>
      <name val="Arial"/>
      <family val="2"/>
      <charset val="238"/>
    </font>
    <font>
      <i/>
      <sz val="9"/>
      <name val="Arial"/>
      <family val="2"/>
      <charset val="238"/>
    </font>
    <font>
      <b/>
      <sz val="10"/>
      <color rgb="FFFF0000"/>
      <name val="Arial"/>
      <family val="2"/>
      <charset val="238"/>
    </font>
    <font>
      <b/>
      <u/>
      <sz val="10"/>
      <name val="Calibri"/>
      <family val="2"/>
      <charset val="238"/>
      <scheme val="minor"/>
    </font>
    <font>
      <b/>
      <sz val="10"/>
      <name val="Calibri"/>
      <family val="2"/>
      <charset val="238"/>
      <scheme val="minor"/>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s>
  <borders count="11">
    <border>
      <left/>
      <right/>
      <top/>
      <bottom/>
      <diagonal/>
    </border>
    <border>
      <left/>
      <right/>
      <top/>
      <bottom style="thin">
        <color indexed="64"/>
      </bottom>
      <diagonal/>
    </border>
    <border>
      <left/>
      <right/>
      <top/>
      <bottom style="double">
        <color indexed="64"/>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3">
    <xf numFmtId="0" fontId="0" fillId="0" borderId="0"/>
    <xf numFmtId="0" fontId="1" fillId="0" borderId="0"/>
    <xf numFmtId="0" fontId="1" fillId="0" borderId="0"/>
  </cellStyleXfs>
  <cellXfs count="411">
    <xf numFmtId="0" fontId="0" fillId="0" borderId="0" xfId="0"/>
    <xf numFmtId="4" fontId="4" fillId="0" borderId="0" xfId="0" applyNumberFormat="1" applyFont="1"/>
    <xf numFmtId="0" fontId="9" fillId="0" borderId="0" xfId="0" applyFont="1"/>
    <xf numFmtId="0" fontId="9" fillId="0" borderId="0" xfId="0" applyFont="1" applyAlignment="1">
      <alignment horizontal="left" vertical="top"/>
    </xf>
    <xf numFmtId="0" fontId="10" fillId="0" borderId="0" xfId="0" applyFont="1" applyAlignment="1">
      <alignment horizontal="left" vertical="justify"/>
    </xf>
    <xf numFmtId="0" fontId="9" fillId="0" borderId="0" xfId="0" applyFont="1" applyAlignment="1">
      <alignment horizontal="left"/>
    </xf>
    <xf numFmtId="4" fontId="9" fillId="0" borderId="0" xfId="0" applyNumberFormat="1" applyFont="1"/>
    <xf numFmtId="0" fontId="15" fillId="0" borderId="0" xfId="0" applyFont="1" applyAlignment="1">
      <alignment vertical="justify"/>
    </xf>
    <xf numFmtId="0" fontId="9" fillId="0" borderId="0" xfId="0" applyFont="1" applyAlignment="1">
      <alignment horizontal="justify" wrapText="1"/>
    </xf>
    <xf numFmtId="0" fontId="9" fillId="0" borderId="0" xfId="0" applyFont="1" applyAlignment="1">
      <alignment horizontal="left" vertical="top" wrapText="1" indent="1"/>
    </xf>
    <xf numFmtId="0" fontId="16" fillId="0" borderId="2" xfId="0" applyFont="1" applyBorder="1" applyAlignment="1">
      <alignment horizontal="left"/>
    </xf>
    <xf numFmtId="4" fontId="16" fillId="0" borderId="2" xfId="0" applyNumberFormat="1" applyFont="1" applyBorder="1"/>
    <xf numFmtId="0" fontId="17" fillId="0" borderId="0" xfId="0" applyFont="1" applyAlignment="1">
      <alignment horizontal="left"/>
    </xf>
    <xf numFmtId="0" fontId="17" fillId="0" borderId="0" xfId="0" applyFont="1" applyAlignment="1">
      <alignment horizontal="center"/>
    </xf>
    <xf numFmtId="4" fontId="9" fillId="0" borderId="0" xfId="0" applyNumberFormat="1" applyFont="1" applyAlignment="1">
      <alignment horizontal="right"/>
    </xf>
    <xf numFmtId="0" fontId="9" fillId="0" borderId="0" xfId="0" applyFont="1" applyAlignment="1">
      <alignment horizontal="justify" vertical="justify" wrapText="1"/>
    </xf>
    <xf numFmtId="0" fontId="17" fillId="0" borderId="0" xfId="0" applyFont="1" applyAlignment="1">
      <alignment horizontal="center" vertical="center"/>
    </xf>
    <xf numFmtId="4" fontId="17" fillId="0" borderId="3" xfId="0" applyNumberFormat="1" applyFont="1" applyBorder="1"/>
    <xf numFmtId="4" fontId="17" fillId="0" borderId="0" xfId="0" applyNumberFormat="1" applyFont="1"/>
    <xf numFmtId="0" fontId="9" fillId="0" borderId="0" xfId="0" applyFont="1" applyAlignment="1">
      <alignment horizontal="left" vertical="top" indent="1"/>
    </xf>
    <xf numFmtId="0" fontId="19" fillId="0" borderId="0" xfId="0" applyFont="1" applyAlignment="1">
      <alignment horizontal="left" vertical="top"/>
    </xf>
    <xf numFmtId="0" fontId="17" fillId="0" borderId="3" xfId="0" applyFont="1" applyBorder="1" applyAlignment="1">
      <alignment horizontal="left" vertical="center"/>
    </xf>
    <xf numFmtId="0" fontId="17" fillId="0" borderId="3" xfId="0" applyFont="1" applyBorder="1" applyAlignment="1">
      <alignment horizontal="left"/>
    </xf>
    <xf numFmtId="0" fontId="16" fillId="0" borderId="0" xfId="0" applyFont="1" applyAlignment="1">
      <alignment horizontal="left" vertical="top"/>
    </xf>
    <xf numFmtId="0" fontId="16" fillId="0" borderId="0" xfId="0" applyFont="1" applyAlignment="1">
      <alignment horizontal="left"/>
    </xf>
    <xf numFmtId="4" fontId="16" fillId="0" borderId="0" xfId="0" applyNumberFormat="1" applyFont="1"/>
    <xf numFmtId="0" fontId="16" fillId="0" borderId="0" xfId="0" applyFont="1" applyAlignment="1">
      <alignment horizontal="justify" wrapText="1"/>
    </xf>
    <xf numFmtId="0" fontId="21" fillId="0" borderId="0" xfId="0" applyFont="1"/>
    <xf numFmtId="0" fontId="22" fillId="0" borderId="0" xfId="0" applyFont="1"/>
    <xf numFmtId="0" fontId="9" fillId="0" borderId="3" xfId="0" applyFont="1" applyBorder="1" applyAlignment="1">
      <alignment horizontal="left" vertical="top"/>
    </xf>
    <xf numFmtId="0" fontId="9" fillId="0" borderId="3" xfId="0" applyFont="1" applyBorder="1" applyAlignment="1">
      <alignment horizontal="justify" wrapText="1"/>
    </xf>
    <xf numFmtId="0" fontId="9" fillId="0" borderId="3" xfId="0" applyFont="1" applyBorder="1" applyAlignment="1">
      <alignment horizontal="left"/>
    </xf>
    <xf numFmtId="4" fontId="9" fillId="0" borderId="3" xfId="0" applyNumberFormat="1" applyFont="1" applyBorder="1"/>
    <xf numFmtId="0" fontId="16" fillId="0" borderId="0" xfId="0" applyFont="1" applyAlignment="1">
      <alignment horizontal="center"/>
    </xf>
    <xf numFmtId="0" fontId="21" fillId="0" borderId="0" xfId="0" applyFont="1" applyAlignment="1">
      <alignment horizontal="center"/>
    </xf>
    <xf numFmtId="0" fontId="3" fillId="0" borderId="3" xfId="0" applyFont="1" applyBorder="1"/>
    <xf numFmtId="0" fontId="9" fillId="0" borderId="3" xfId="0" applyFont="1" applyBorder="1" applyAlignment="1">
      <alignment horizontal="center"/>
    </xf>
    <xf numFmtId="0" fontId="17" fillId="0" borderId="3" xfId="0" applyFont="1" applyBorder="1" applyAlignment="1">
      <alignment horizontal="center" vertical="center"/>
    </xf>
    <xf numFmtId="0" fontId="17" fillId="0" borderId="0" xfId="0" applyFont="1" applyAlignment="1">
      <alignment horizontal="left" vertical="center" wrapText="1"/>
    </xf>
    <xf numFmtId="0" fontId="7" fillId="0" borderId="3" xfId="0" applyFont="1" applyBorder="1" applyAlignment="1">
      <alignment horizontal="left" vertical="center" wrapText="1"/>
    </xf>
    <xf numFmtId="4" fontId="3" fillId="0" borderId="0" xfId="0" applyNumberFormat="1" applyFont="1"/>
    <xf numFmtId="0" fontId="3" fillId="0" borderId="0" xfId="0" applyFont="1" applyAlignment="1">
      <alignment horizontal="justify" vertical="top" wrapText="1"/>
    </xf>
    <xf numFmtId="4" fontId="23" fillId="0" borderId="0" xfId="0" applyNumberFormat="1" applyFont="1"/>
    <xf numFmtId="0" fontId="1" fillId="0" borderId="0" xfId="0" applyFont="1" applyAlignment="1">
      <alignment horizontal="justify"/>
    </xf>
    <xf numFmtId="0" fontId="1" fillId="0" borderId="0" xfId="0" applyFont="1" applyAlignment="1">
      <alignment horizontal="justify" vertical="justify" wrapText="1"/>
    </xf>
    <xf numFmtId="0" fontId="1" fillId="0" borderId="0" xfId="0" applyFont="1"/>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8" xfId="0" applyFont="1" applyBorder="1" applyAlignment="1">
      <alignment horizontal="center" vertical="center"/>
    </xf>
    <xf numFmtId="0" fontId="24" fillId="0" borderId="9" xfId="0" applyFont="1" applyBorder="1" applyAlignment="1">
      <alignment horizontal="center" vertical="center" wrapText="1"/>
    </xf>
    <xf numFmtId="0" fontId="24" fillId="0" borderId="2" xfId="0" applyFont="1" applyBorder="1" applyAlignment="1">
      <alignment horizontal="left" vertical="center"/>
    </xf>
    <xf numFmtId="0" fontId="24" fillId="0" borderId="2" xfId="0" applyFont="1" applyBorder="1" applyAlignment="1">
      <alignment horizontal="left" vertical="center" wrapText="1"/>
    </xf>
    <xf numFmtId="0" fontId="1" fillId="0" borderId="0" xfId="0" applyFont="1" applyAlignment="1">
      <alignment horizontal="justify" vertical="justify"/>
    </xf>
    <xf numFmtId="0" fontId="1" fillId="0" borderId="0" xfId="0" applyFont="1" applyAlignment="1">
      <alignment horizontal="left" vertical="justify"/>
    </xf>
    <xf numFmtId="0" fontId="1" fillId="0" borderId="0" xfId="0" applyFont="1" applyAlignment="1">
      <alignment horizontal="center" vertical="justify"/>
    </xf>
    <xf numFmtId="0" fontId="9" fillId="0" borderId="0" xfId="0" applyFont="1" applyAlignment="1">
      <alignment horizontal="justify" vertical="top"/>
    </xf>
    <xf numFmtId="0" fontId="1" fillId="0" borderId="0" xfId="0" applyFont="1" applyAlignment="1">
      <alignment horizontal="left"/>
    </xf>
    <xf numFmtId="4" fontId="1" fillId="0" borderId="0" xfId="0" applyNumberFormat="1" applyFont="1"/>
    <xf numFmtId="4" fontId="1" fillId="0" borderId="0" xfId="0" applyNumberFormat="1" applyFont="1" applyAlignment="1">
      <alignment horizontal="center"/>
    </xf>
    <xf numFmtId="0" fontId="25" fillId="0" borderId="0" xfId="0" applyFont="1" applyAlignment="1">
      <alignment horizontal="left"/>
    </xf>
    <xf numFmtId="0" fontId="25" fillId="0" borderId="0" xfId="0" applyFont="1" applyAlignment="1">
      <alignment horizontal="center"/>
    </xf>
    <xf numFmtId="4" fontId="25" fillId="0" borderId="0" xfId="0" applyNumberFormat="1" applyFont="1"/>
    <xf numFmtId="0" fontId="1" fillId="0" borderId="0" xfId="0" applyFont="1" applyAlignment="1">
      <alignment horizontal="center"/>
    </xf>
    <xf numFmtId="4" fontId="1" fillId="0" borderId="0" xfId="0" applyNumberFormat="1" applyFont="1" applyAlignment="1">
      <alignment horizontal="right"/>
    </xf>
    <xf numFmtId="0" fontId="19" fillId="0" borderId="0" xfId="0" applyFont="1" applyAlignment="1">
      <alignment horizontal="justify"/>
    </xf>
    <xf numFmtId="0" fontId="1" fillId="0" borderId="0" xfId="0" applyFont="1" applyAlignment="1">
      <alignment horizontal="justify" vertical="top" wrapText="1"/>
    </xf>
    <xf numFmtId="0" fontId="2" fillId="0" borderId="0" xfId="0" applyFont="1" applyAlignment="1">
      <alignment horizontal="left" vertical="top" wrapText="1"/>
    </xf>
    <xf numFmtId="0" fontId="24" fillId="0" borderId="2" xfId="0" applyFont="1" applyBorder="1" applyAlignment="1">
      <alignment vertical="center"/>
    </xf>
    <xf numFmtId="0" fontId="25" fillId="0" borderId="0" xfId="0" applyFont="1" applyAlignment="1">
      <alignment horizontal="justify"/>
    </xf>
    <xf numFmtId="0" fontId="1" fillId="0" borderId="3" xfId="0" applyFont="1" applyBorder="1" applyAlignment="1">
      <alignment horizontal="left" vertical="top"/>
    </xf>
    <xf numFmtId="0" fontId="1" fillId="0" borderId="3" xfId="0" applyFont="1" applyBorder="1" applyAlignment="1">
      <alignment horizontal="center"/>
    </xf>
    <xf numFmtId="4" fontId="1" fillId="0" borderId="3" xfId="0" applyNumberFormat="1" applyFont="1" applyBorder="1"/>
    <xf numFmtId="0" fontId="19" fillId="0" borderId="0" xfId="0" applyFont="1" applyAlignment="1">
      <alignment horizontal="left" vertical="center"/>
    </xf>
    <xf numFmtId="0" fontId="19" fillId="0" borderId="0" xfId="0" applyFont="1" applyAlignment="1">
      <alignment horizontal="justify" vertical="center"/>
    </xf>
    <xf numFmtId="0" fontId="1" fillId="0" borderId="0" xfId="0" applyFont="1" applyAlignment="1">
      <alignment horizontal="left" vertical="top"/>
    </xf>
    <xf numFmtId="0" fontId="3" fillId="0" borderId="0" xfId="0" applyFont="1" applyAlignment="1">
      <alignment horizontal="left"/>
    </xf>
    <xf numFmtId="0" fontId="3" fillId="0" borderId="0" xfId="0" applyFont="1" applyAlignment="1">
      <alignment horizontal="justify" vertical="top"/>
    </xf>
    <xf numFmtId="0" fontId="24" fillId="0" borderId="3" xfId="0" applyFont="1" applyBorder="1" applyAlignment="1">
      <alignment horizontal="center" vertical="center"/>
    </xf>
    <xf numFmtId="0" fontId="24" fillId="0" borderId="3" xfId="0" applyFont="1" applyBorder="1" applyAlignment="1">
      <alignment horizontal="left" vertical="center" wrapText="1"/>
    </xf>
    <xf numFmtId="0" fontId="2" fillId="0" borderId="0" xfId="0" applyFont="1" applyAlignment="1">
      <alignment horizontal="left" vertical="center"/>
    </xf>
    <xf numFmtId="0" fontId="2" fillId="0" borderId="0" xfId="0" applyFont="1" applyAlignment="1">
      <alignment vertical="center" wrapText="1"/>
    </xf>
    <xf numFmtId="0" fontId="24" fillId="0" borderId="0" xfId="0" applyFont="1" applyAlignment="1">
      <alignment horizontal="center" vertical="center"/>
    </xf>
    <xf numFmtId="0" fontId="24" fillId="0" borderId="0" xfId="0" applyFont="1" applyAlignment="1">
      <alignment horizontal="left" vertical="center" wrapText="1"/>
    </xf>
    <xf numFmtId="0" fontId="1" fillId="0" borderId="0" xfId="0" quotePrefix="1" applyFont="1" applyAlignment="1">
      <alignment horizontal="justify" vertical="justify"/>
    </xf>
    <xf numFmtId="0" fontId="28" fillId="0" borderId="0" xfId="0" applyFont="1"/>
    <xf numFmtId="4" fontId="29" fillId="0" borderId="0" xfId="0" applyNumberFormat="1" applyFont="1"/>
    <xf numFmtId="0" fontId="2" fillId="0" borderId="0" xfId="0" applyFont="1" applyAlignment="1">
      <alignment horizontal="justify" wrapText="1"/>
    </xf>
    <xf numFmtId="4" fontId="9" fillId="0" borderId="0" xfId="0" applyNumberFormat="1" applyFont="1" applyAlignment="1">
      <alignment vertical="center"/>
    </xf>
    <xf numFmtId="0" fontId="1" fillId="0" borderId="0" xfId="0" quotePrefix="1" applyFont="1" applyAlignment="1">
      <alignment horizontal="left" wrapText="1"/>
    </xf>
    <xf numFmtId="0" fontId="24" fillId="0" borderId="0" xfId="0" applyFont="1" applyAlignment="1">
      <alignment horizontal="left" vertical="top"/>
    </xf>
    <xf numFmtId="0" fontId="24" fillId="0" borderId="0" xfId="0" applyFont="1" applyAlignment="1">
      <alignment horizontal="left" vertical="center"/>
    </xf>
    <xf numFmtId="0" fontId="1" fillId="0" borderId="0" xfId="0" applyFont="1" applyAlignment="1">
      <alignment horizontal="justify" vertical="top"/>
    </xf>
    <xf numFmtId="0" fontId="1" fillId="0" borderId="0" xfId="0" applyFont="1" applyAlignment="1">
      <alignment horizontal="left" vertical="center" wrapText="1"/>
    </xf>
    <xf numFmtId="0" fontId="1" fillId="0" borderId="0" xfId="0" applyFont="1" applyAlignment="1">
      <alignment horizontal="left" vertical="top" wrapText="1"/>
    </xf>
    <xf numFmtId="0" fontId="1" fillId="0" borderId="0" xfId="0" quotePrefix="1" applyFont="1" applyAlignment="1">
      <alignment horizontal="left" vertical="top" wrapText="1"/>
    </xf>
    <xf numFmtId="0" fontId="3" fillId="0" borderId="0" xfId="0" applyFont="1"/>
    <xf numFmtId="0" fontId="2" fillId="4" borderId="0" xfId="0" applyFont="1" applyFill="1" applyAlignment="1">
      <alignment horizontal="left" vertical="top" wrapText="1"/>
    </xf>
    <xf numFmtId="0" fontId="5" fillId="4" borderId="0" xfId="0" applyFont="1" applyFill="1" applyAlignment="1">
      <alignment horizontal="left" vertical="top" wrapText="1" indent="1"/>
    </xf>
    <xf numFmtId="0" fontId="2" fillId="4" borderId="0" xfId="0" applyFont="1" applyFill="1" applyAlignment="1">
      <alignment vertical="center"/>
    </xf>
    <xf numFmtId="0" fontId="2" fillId="0" borderId="0" xfId="0" applyFont="1" applyAlignment="1">
      <alignment vertical="center"/>
    </xf>
    <xf numFmtId="0" fontId="24" fillId="5" borderId="10" xfId="0" applyFont="1" applyFill="1" applyBorder="1" applyAlignment="1">
      <alignment horizontal="left" vertical="center"/>
    </xf>
    <xf numFmtId="4" fontId="9" fillId="5" borderId="5" xfId="0" applyNumberFormat="1" applyFont="1" applyFill="1" applyBorder="1"/>
    <xf numFmtId="0" fontId="8" fillId="0" borderId="0" xfId="0" applyFont="1"/>
    <xf numFmtId="0" fontId="8" fillId="2" borderId="0" xfId="0" applyFont="1" applyFill="1" applyAlignment="1">
      <alignment vertical="justify"/>
    </xf>
    <xf numFmtId="0" fontId="8" fillId="0" borderId="0" xfId="0" applyFont="1" applyAlignment="1">
      <alignment vertical="justify"/>
    </xf>
    <xf numFmtId="0" fontId="10" fillId="0" borderId="0" xfId="0" applyFont="1" applyAlignment="1">
      <alignment vertical="justify"/>
    </xf>
    <xf numFmtId="0" fontId="20" fillId="0" borderId="0" xfId="0" applyFont="1" applyAlignment="1">
      <alignment horizontal="left" vertical="justify" wrapText="1"/>
    </xf>
    <xf numFmtId="0" fontId="3" fillId="0" borderId="0" xfId="0" applyFont="1" applyAlignment="1">
      <alignment wrapText="1"/>
    </xf>
    <xf numFmtId="0" fontId="3" fillId="0" borderId="0" xfId="0" applyFont="1" applyAlignment="1">
      <alignment horizontal="left" vertical="top"/>
    </xf>
    <xf numFmtId="0" fontId="3" fillId="3" borderId="0" xfId="0" applyFont="1" applyFill="1" applyAlignment="1">
      <alignment horizontal="left"/>
    </xf>
    <xf numFmtId="4" fontId="3" fillId="3" borderId="0" xfId="0" applyNumberFormat="1" applyFont="1" applyFill="1"/>
    <xf numFmtId="0" fontId="3" fillId="0" borderId="0" xfId="0" applyFont="1" applyAlignment="1">
      <alignment horizontal="justify" wrapText="1"/>
    </xf>
    <xf numFmtId="0" fontId="2" fillId="0" borderId="0" xfId="0" applyFont="1"/>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8" xfId="0" applyFont="1" applyBorder="1" applyAlignment="1">
      <alignment horizontal="center" vertical="center"/>
    </xf>
    <xf numFmtId="0" fontId="27" fillId="0" borderId="9" xfId="0" applyFont="1" applyBorder="1" applyAlignment="1">
      <alignment horizontal="center" vertical="center" wrapText="1"/>
    </xf>
    <xf numFmtId="0" fontId="4" fillId="0" borderId="0" xfId="0" applyFont="1" applyAlignment="1">
      <alignment horizontal="left"/>
    </xf>
    <xf numFmtId="0" fontId="4" fillId="0" borderId="0" xfId="0" applyFont="1" applyAlignment="1">
      <alignment horizontal="center"/>
    </xf>
    <xf numFmtId="4" fontId="4" fillId="0" borderId="3" xfId="0" applyNumberFormat="1" applyFont="1" applyBorder="1"/>
    <xf numFmtId="4" fontId="3" fillId="0" borderId="0" xfId="0" applyNumberFormat="1" applyFont="1" applyAlignment="1">
      <alignment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1" fillId="0" borderId="3" xfId="0" applyFont="1" applyBorder="1" applyAlignment="1">
      <alignment horizontal="justify"/>
    </xf>
    <xf numFmtId="0" fontId="1" fillId="0" borderId="0" xfId="0" applyFont="1" applyAlignment="1">
      <alignment vertical="top" wrapText="1"/>
    </xf>
    <xf numFmtId="4" fontId="3" fillId="0" borderId="0" xfId="0" applyNumberFormat="1" applyFont="1" applyAlignment="1">
      <alignment horizontal="right"/>
    </xf>
    <xf numFmtId="4" fontId="24" fillId="0" borderId="0" xfId="0" applyNumberFormat="1" applyFont="1" applyAlignment="1">
      <alignment horizontal="right"/>
    </xf>
    <xf numFmtId="0" fontId="26" fillId="0" borderId="0" xfId="0" applyFont="1"/>
    <xf numFmtId="0" fontId="35" fillId="0" borderId="0" xfId="0" applyFont="1"/>
    <xf numFmtId="0" fontId="35" fillId="0" borderId="0" xfId="0" applyFont="1" applyAlignment="1">
      <alignment horizontal="center"/>
    </xf>
    <xf numFmtId="4" fontId="35" fillId="0" borderId="0" xfId="0" applyNumberFormat="1" applyFont="1" applyAlignment="1">
      <alignment horizontal="right"/>
    </xf>
    <xf numFmtId="164" fontId="7" fillId="0" borderId="3" xfId="0" applyNumberFormat="1" applyFont="1" applyBorder="1" applyAlignment="1">
      <alignment horizontal="left" vertical="center" wrapText="1"/>
    </xf>
    <xf numFmtId="164" fontId="16" fillId="0" borderId="0" xfId="0" applyNumberFormat="1" applyFont="1"/>
    <xf numFmtId="4" fontId="36" fillId="0" borderId="3" xfId="0" applyNumberFormat="1" applyFont="1" applyBorder="1"/>
    <xf numFmtId="165" fontId="35" fillId="0" borderId="4" xfId="0" applyNumberFormat="1" applyFont="1" applyBorder="1" applyAlignment="1">
      <alignment horizontal="right"/>
    </xf>
    <xf numFmtId="4" fontId="17" fillId="0" borderId="3" xfId="0" applyNumberFormat="1" applyFont="1" applyBorder="1" applyAlignment="1">
      <alignment horizontal="center"/>
    </xf>
    <xf numFmtId="164" fontId="28" fillId="0" borderId="3" xfId="0" applyNumberFormat="1" applyFont="1" applyBorder="1"/>
    <xf numFmtId="164" fontId="17" fillId="0" borderId="3" xfId="0" applyNumberFormat="1" applyFont="1" applyBorder="1"/>
    <xf numFmtId="164" fontId="17" fillId="0" borderId="5" xfId="0" applyNumberFormat="1" applyFont="1" applyBorder="1"/>
    <xf numFmtId="164" fontId="2" fillId="0" borderId="5" xfId="0" applyNumberFormat="1" applyFont="1" applyBorder="1"/>
    <xf numFmtId="165" fontId="35" fillId="0" borderId="5" xfId="0" applyNumberFormat="1" applyFont="1" applyBorder="1"/>
    <xf numFmtId="164" fontId="28" fillId="0" borderId="0" xfId="0" applyNumberFormat="1" applyFont="1"/>
    <xf numFmtId="0" fontId="5" fillId="5" borderId="0" xfId="0" applyFont="1" applyFill="1"/>
    <xf numFmtId="4" fontId="24" fillId="0" borderId="0" xfId="0" applyNumberFormat="1" applyFont="1"/>
    <xf numFmtId="4" fontId="17" fillId="5" borderId="5" xfId="0" applyNumberFormat="1" applyFont="1" applyFill="1" applyBorder="1"/>
    <xf numFmtId="4" fontId="4" fillId="0" borderId="3" xfId="0" applyNumberFormat="1" applyFont="1" applyBorder="1" applyAlignment="1">
      <alignment vertical="center"/>
    </xf>
    <xf numFmtId="0" fontId="2" fillId="0" borderId="2" xfId="0" applyFont="1" applyBorder="1" applyAlignment="1">
      <alignment horizontal="left"/>
    </xf>
    <xf numFmtId="4" fontId="2" fillId="0" borderId="2" xfId="0" applyNumberFormat="1" applyFont="1" applyBorder="1"/>
    <xf numFmtId="4" fontId="17" fillId="0" borderId="3" xfId="0" applyNumberFormat="1" applyFont="1" applyBorder="1" applyAlignment="1">
      <alignment vertical="center"/>
    </xf>
    <xf numFmtId="0" fontId="1" fillId="0" borderId="0" xfId="0" applyFont="1" applyAlignment="1">
      <alignment vertical="top"/>
    </xf>
    <xf numFmtId="0" fontId="1" fillId="0" borderId="0" xfId="0" applyFont="1" applyAlignment="1">
      <alignment horizontal="justify" wrapText="1"/>
    </xf>
    <xf numFmtId="0" fontId="27" fillId="0" borderId="0" xfId="0" applyFont="1" applyAlignment="1">
      <alignment horizontal="left" vertical="center" wrapText="1"/>
    </xf>
    <xf numFmtId="0" fontId="27" fillId="0" borderId="0" xfId="0" applyFont="1" applyAlignment="1">
      <alignment horizontal="left"/>
    </xf>
    <xf numFmtId="4" fontId="27" fillId="0" borderId="0" xfId="0" applyNumberFormat="1" applyFont="1"/>
    <xf numFmtId="0" fontId="1" fillId="0" borderId="0" xfId="0" applyFont="1" applyAlignment="1">
      <alignment horizontal="left" vertical="center"/>
    </xf>
    <xf numFmtId="0" fontId="1" fillId="0" borderId="0" xfId="0" applyFont="1" applyAlignment="1">
      <alignment wrapText="1"/>
    </xf>
    <xf numFmtId="0" fontId="1" fillId="0" borderId="0" xfId="0" applyFont="1" applyAlignment="1">
      <alignment horizontal="left" wrapText="1"/>
    </xf>
    <xf numFmtId="4" fontId="1" fillId="0" borderId="0" xfId="0" applyNumberFormat="1" applyFont="1" applyAlignment="1">
      <alignment wrapText="1"/>
    </xf>
    <xf numFmtId="0" fontId="5" fillId="0" borderId="0" xfId="0" applyFont="1"/>
    <xf numFmtId="49" fontId="1" fillId="0" borderId="0" xfId="0" applyNumberFormat="1" applyFont="1" applyAlignment="1">
      <alignment horizontal="justify" wrapText="1"/>
    </xf>
    <xf numFmtId="49" fontId="1" fillId="0" borderId="0" xfId="0" applyNumberFormat="1" applyFont="1"/>
    <xf numFmtId="0" fontId="1" fillId="0" borderId="0" xfId="0" applyFont="1" applyAlignment="1">
      <alignment vertical="justify"/>
    </xf>
    <xf numFmtId="0" fontId="1" fillId="0" borderId="0" xfId="0" applyFont="1" applyAlignment="1">
      <alignment vertical="justify" wrapText="1"/>
    </xf>
    <xf numFmtId="49" fontId="1" fillId="0" borderId="0" xfId="0" applyNumberFormat="1" applyFont="1" applyAlignment="1">
      <alignment horizontal="left" wrapText="1"/>
    </xf>
    <xf numFmtId="4" fontId="17" fillId="5" borderId="5" xfId="0" applyNumberFormat="1" applyFont="1" applyFill="1" applyBorder="1" applyAlignment="1">
      <alignment vertical="center"/>
    </xf>
    <xf numFmtId="0" fontId="9" fillId="4" borderId="0" xfId="0" applyFont="1" applyFill="1" applyAlignment="1">
      <alignment horizontal="left"/>
    </xf>
    <xf numFmtId="4" fontId="9" fillId="4" borderId="0" xfId="0" applyNumberFormat="1" applyFont="1" applyFill="1"/>
    <xf numFmtId="49" fontId="1" fillId="0" borderId="0" xfId="0" applyNumberFormat="1" applyFont="1" applyAlignment="1">
      <alignment horizontal="right" vertical="center"/>
    </xf>
    <xf numFmtId="49" fontId="1" fillId="0" borderId="0" xfId="0" applyNumberFormat="1" applyFont="1" applyAlignment="1">
      <alignment vertical="justify"/>
    </xf>
    <xf numFmtId="49" fontId="1" fillId="0" borderId="0" xfId="0" applyNumberFormat="1" applyFont="1" applyAlignment="1">
      <alignment horizontal="right" vertical="top"/>
    </xf>
    <xf numFmtId="49" fontId="1" fillId="0" borderId="0" xfId="0" applyNumberFormat="1" applyFont="1" applyAlignment="1">
      <alignment horizontal="left" vertical="justify" wrapText="1"/>
    </xf>
    <xf numFmtId="49" fontId="1" fillId="0" borderId="0" xfId="0" applyNumberFormat="1" applyFont="1" applyAlignment="1">
      <alignment horizontal="right" vertical="top" wrapText="1"/>
    </xf>
    <xf numFmtId="0" fontId="1" fillId="0" borderId="0" xfId="0" applyFont="1" applyAlignment="1">
      <alignment horizontal="right" vertical="top" wrapText="1"/>
    </xf>
    <xf numFmtId="0" fontId="5" fillId="4" borderId="0" xfId="0" applyFont="1" applyFill="1" applyAlignment="1" applyProtection="1">
      <alignment horizontal="left" vertical="top" wrapText="1" indent="1"/>
      <protection locked="0"/>
    </xf>
    <xf numFmtId="0" fontId="9" fillId="0" borderId="0" xfId="0" applyFont="1" applyAlignment="1" applyProtection="1">
      <alignment horizontal="left" vertical="top" wrapText="1" indent="1"/>
      <protection locked="0"/>
    </xf>
    <xf numFmtId="4" fontId="16" fillId="0" borderId="2" xfId="0" applyNumberFormat="1" applyFont="1" applyBorder="1" applyProtection="1">
      <protection locked="0"/>
    </xf>
    <xf numFmtId="4" fontId="1" fillId="0" borderId="0" xfId="0" applyNumberFormat="1" applyFont="1" applyProtection="1">
      <protection locked="0"/>
    </xf>
    <xf numFmtId="0" fontId="9" fillId="0" borderId="0" xfId="0" applyFont="1" applyAlignment="1" applyProtection="1">
      <alignment horizontal="left" vertical="top" indent="1"/>
      <protection locked="0"/>
    </xf>
    <xf numFmtId="0" fontId="24" fillId="0" borderId="8" xfId="0" applyFont="1" applyBorder="1" applyAlignment="1" applyProtection="1">
      <alignment horizontal="center" vertical="center" wrapText="1"/>
      <protection locked="0"/>
    </xf>
    <xf numFmtId="0" fontId="17" fillId="0" borderId="0" xfId="0" applyFont="1" applyAlignment="1" applyProtection="1">
      <alignment horizontal="center"/>
      <protection locked="0"/>
    </xf>
    <xf numFmtId="4" fontId="3" fillId="0" borderId="0" xfId="0" applyNumberFormat="1" applyFont="1" applyProtection="1">
      <protection locked="0"/>
    </xf>
    <xf numFmtId="4" fontId="3" fillId="0" borderId="0" xfId="0" applyNumberFormat="1" applyFont="1" applyAlignment="1" applyProtection="1">
      <alignment horizontal="right"/>
      <protection locked="0"/>
    </xf>
    <xf numFmtId="4" fontId="19" fillId="0" borderId="0" xfId="0" applyNumberFormat="1" applyFont="1" applyAlignment="1" applyProtection="1">
      <alignment horizontal="right"/>
      <protection locked="0"/>
    </xf>
    <xf numFmtId="4" fontId="9" fillId="0" borderId="0" xfId="0" applyNumberFormat="1" applyFont="1" applyProtection="1">
      <protection locked="0"/>
    </xf>
    <xf numFmtId="4" fontId="17" fillId="0" borderId="3" xfId="0" applyNumberFormat="1" applyFont="1" applyBorder="1" applyProtection="1">
      <protection locked="0"/>
    </xf>
    <xf numFmtId="4" fontId="17" fillId="0" borderId="0" xfId="0" applyNumberFormat="1" applyFont="1" applyProtection="1">
      <protection locked="0"/>
    </xf>
    <xf numFmtId="0" fontId="9" fillId="0" borderId="0" xfId="0" applyFont="1" applyAlignment="1" applyProtection="1">
      <alignment horizontal="justify" vertical="top"/>
      <protection locked="0"/>
    </xf>
    <xf numFmtId="0" fontId="3" fillId="0" borderId="0" xfId="0" applyFont="1" applyAlignment="1" applyProtection="1">
      <alignment horizontal="justify" vertical="top"/>
      <protection locked="0"/>
    </xf>
    <xf numFmtId="4" fontId="17" fillId="0" borderId="3" xfId="0" applyNumberFormat="1" applyFont="1" applyBorder="1" applyAlignment="1" applyProtection="1">
      <alignment vertical="center"/>
      <protection locked="0"/>
    </xf>
    <xf numFmtId="4" fontId="27" fillId="0" borderId="0" xfId="0" applyNumberFormat="1" applyFont="1" applyProtection="1">
      <protection locked="0"/>
    </xf>
    <xf numFmtId="0" fontId="1" fillId="0" borderId="0" xfId="0" applyFont="1" applyProtection="1">
      <protection locked="0"/>
    </xf>
    <xf numFmtId="49" fontId="1" fillId="0" borderId="0" xfId="0" applyNumberFormat="1" applyFont="1" applyProtection="1">
      <protection locked="0"/>
    </xf>
    <xf numFmtId="49" fontId="1" fillId="0" borderId="0" xfId="0" applyNumberFormat="1" applyFont="1" applyAlignment="1" applyProtection="1">
      <alignment horizontal="left" wrapText="1"/>
      <protection locked="0"/>
    </xf>
    <xf numFmtId="4" fontId="1" fillId="0" borderId="0" xfId="0" applyNumberFormat="1" applyFont="1" applyAlignment="1" applyProtection="1">
      <alignment wrapText="1"/>
      <protection locked="0"/>
    </xf>
    <xf numFmtId="4" fontId="25" fillId="0" borderId="0" xfId="0" applyNumberFormat="1" applyFont="1" applyProtection="1">
      <protection locked="0"/>
    </xf>
    <xf numFmtId="4" fontId="9" fillId="0" borderId="0" xfId="0" applyNumberFormat="1" applyFont="1" applyAlignment="1" applyProtection="1">
      <alignment vertical="center"/>
      <protection locked="0"/>
    </xf>
    <xf numFmtId="4" fontId="4" fillId="0" borderId="0" xfId="0" applyNumberFormat="1" applyFont="1" applyProtection="1">
      <protection locked="0"/>
    </xf>
    <xf numFmtId="4" fontId="2" fillId="0" borderId="2" xfId="0" applyNumberFormat="1" applyFont="1" applyBorder="1" applyProtection="1">
      <protection locked="0"/>
    </xf>
    <xf numFmtId="0" fontId="27" fillId="0" borderId="8" xfId="0" applyFont="1" applyBorder="1" applyAlignment="1" applyProtection="1">
      <alignment horizontal="center" vertical="center" wrapText="1"/>
      <protection locked="0"/>
    </xf>
    <xf numFmtId="0" fontId="4" fillId="0" borderId="0" xfId="0" applyFont="1" applyAlignment="1" applyProtection="1">
      <alignment horizontal="center"/>
      <protection locked="0"/>
    </xf>
    <xf numFmtId="4" fontId="1" fillId="0" borderId="3" xfId="0" applyNumberFormat="1" applyFont="1" applyBorder="1" applyProtection="1">
      <protection locked="0"/>
    </xf>
    <xf numFmtId="4" fontId="3" fillId="0" borderId="0" xfId="0" applyNumberFormat="1" applyFont="1" applyAlignment="1" applyProtection="1">
      <alignment vertical="center"/>
      <protection locked="0"/>
    </xf>
    <xf numFmtId="4" fontId="4" fillId="0" borderId="3" xfId="0" applyNumberFormat="1" applyFont="1" applyBorder="1" applyAlignment="1" applyProtection="1">
      <alignment vertical="center"/>
      <protection locked="0"/>
    </xf>
    <xf numFmtId="4" fontId="4" fillId="0" borderId="3" xfId="0" applyNumberFormat="1" applyFont="1" applyBorder="1" applyProtection="1">
      <protection locked="0"/>
    </xf>
    <xf numFmtId="4" fontId="17" fillId="5" borderId="5" xfId="0" applyNumberFormat="1" applyFont="1" applyFill="1" applyBorder="1" applyProtection="1">
      <protection locked="0"/>
    </xf>
    <xf numFmtId="4" fontId="9" fillId="4" borderId="0" xfId="0" applyNumberFormat="1" applyFont="1" applyFill="1" applyProtection="1">
      <protection locked="0"/>
    </xf>
    <xf numFmtId="0" fontId="9" fillId="0" borderId="0" xfId="0" applyFont="1" applyProtection="1">
      <protection locked="0"/>
    </xf>
    <xf numFmtId="4" fontId="17" fillId="5" borderId="5" xfId="0" applyNumberFormat="1" applyFont="1" applyFill="1" applyBorder="1" applyAlignment="1" applyProtection="1">
      <alignment vertical="center"/>
      <protection locked="0"/>
    </xf>
    <xf numFmtId="4" fontId="16" fillId="0" borderId="2" xfId="0" applyNumberFormat="1" applyFont="1" applyBorder="1" applyAlignment="1">
      <alignment horizontal="center"/>
    </xf>
    <xf numFmtId="4" fontId="9" fillId="0" borderId="3" xfId="0" applyNumberFormat="1" applyFont="1" applyBorder="1" applyAlignment="1">
      <alignment horizontal="center"/>
    </xf>
    <xf numFmtId="4" fontId="9" fillId="0" borderId="0" xfId="0" applyNumberFormat="1" applyFont="1" applyAlignment="1">
      <alignment horizontal="center"/>
    </xf>
    <xf numFmtId="4" fontId="17" fillId="0" borderId="0" xfId="0" applyNumberFormat="1" applyFont="1" applyAlignment="1">
      <alignment horizontal="center"/>
    </xf>
    <xf numFmtId="4" fontId="3" fillId="0" borderId="0" xfId="0" applyNumberFormat="1" applyFont="1" applyAlignment="1">
      <alignment horizontal="center"/>
    </xf>
    <xf numFmtId="4" fontId="27" fillId="0" borderId="0" xfId="0" applyNumberFormat="1" applyFont="1" applyAlignment="1">
      <alignment horizontal="center"/>
    </xf>
    <xf numFmtId="4" fontId="1" fillId="0" borderId="0" xfId="0" applyNumberFormat="1" applyFont="1" applyAlignment="1">
      <alignment horizontal="center" wrapText="1"/>
    </xf>
    <xf numFmtId="4" fontId="25" fillId="0" borderId="0" xfId="0" applyNumberFormat="1" applyFont="1" applyAlignment="1">
      <alignment horizontal="center"/>
    </xf>
    <xf numFmtId="4" fontId="9" fillId="0" borderId="0" xfId="0" applyNumberFormat="1" applyFont="1" applyAlignment="1">
      <alignment horizontal="center" vertical="center"/>
    </xf>
    <xf numFmtId="4" fontId="17" fillId="0" borderId="0" xfId="0" applyNumberFormat="1" applyFont="1" applyAlignment="1">
      <alignment horizontal="center" vertical="center"/>
    </xf>
    <xf numFmtId="4" fontId="4" fillId="0" borderId="0" xfId="0" applyNumberFormat="1" applyFont="1" applyAlignment="1">
      <alignment horizontal="center"/>
    </xf>
    <xf numFmtId="4" fontId="2" fillId="0" borderId="2" xfId="0" applyNumberFormat="1" applyFont="1" applyBorder="1" applyAlignment="1">
      <alignment horizontal="center"/>
    </xf>
    <xf numFmtId="4" fontId="1" fillId="0" borderId="3" xfId="0" applyNumberFormat="1" applyFont="1" applyBorder="1" applyAlignment="1">
      <alignment horizontal="center"/>
    </xf>
    <xf numFmtId="4" fontId="3" fillId="0" borderId="0" xfId="0" applyNumberFormat="1" applyFont="1" applyAlignment="1">
      <alignment horizontal="center" vertical="center"/>
    </xf>
    <xf numFmtId="4" fontId="4" fillId="0" borderId="0" xfId="0" applyNumberFormat="1" applyFont="1" applyAlignment="1">
      <alignment horizontal="center" vertical="center"/>
    </xf>
    <xf numFmtId="4" fontId="4" fillId="0" borderId="3" xfId="0" applyNumberFormat="1" applyFont="1" applyBorder="1" applyAlignment="1">
      <alignment horizontal="center"/>
    </xf>
    <xf numFmtId="4" fontId="9" fillId="5" borderId="5" xfId="0" applyNumberFormat="1" applyFont="1" applyFill="1" applyBorder="1" applyAlignment="1">
      <alignment horizontal="center"/>
    </xf>
    <xf numFmtId="4" fontId="5" fillId="4" borderId="0" xfId="0" applyNumberFormat="1" applyFont="1" applyFill="1" applyAlignment="1">
      <alignment horizontal="center" vertical="top" wrapText="1"/>
    </xf>
    <xf numFmtId="4" fontId="9" fillId="0" borderId="0" xfId="0" applyNumberFormat="1" applyFont="1" applyAlignment="1">
      <alignment horizontal="center" vertical="top" wrapText="1"/>
    </xf>
    <xf numFmtId="4" fontId="9" fillId="0" borderId="0" xfId="0" applyNumberFormat="1" applyFont="1" applyAlignment="1">
      <alignment horizontal="center" vertical="top"/>
    </xf>
    <xf numFmtId="4" fontId="24" fillId="0" borderId="8" xfId="0" applyNumberFormat="1" applyFont="1" applyBorder="1" applyAlignment="1">
      <alignment horizontal="center" vertical="center" wrapText="1"/>
    </xf>
    <xf numFmtId="4" fontId="27" fillId="0" borderId="8" xfId="0" applyNumberFormat="1" applyFont="1" applyBorder="1" applyAlignment="1">
      <alignment horizontal="center" vertical="center" wrapText="1"/>
    </xf>
    <xf numFmtId="0" fontId="29" fillId="0" borderId="0" xfId="0" applyFont="1"/>
    <xf numFmtId="0" fontId="3" fillId="0" borderId="0" xfId="0" applyFont="1" applyAlignment="1">
      <alignment horizontal="center" vertical="top"/>
    </xf>
    <xf numFmtId="0" fontId="3" fillId="0" borderId="0" xfId="0" applyFont="1" applyAlignment="1">
      <alignment vertical="top"/>
    </xf>
    <xf numFmtId="4" fontId="3" fillId="0" borderId="0" xfId="0" applyNumberFormat="1" applyFont="1" applyAlignment="1">
      <alignment vertical="top"/>
    </xf>
    <xf numFmtId="4" fontId="3" fillId="0" borderId="0" xfId="0" applyNumberFormat="1" applyFont="1" applyAlignment="1" applyProtection="1">
      <alignment horizontal="center" vertical="top"/>
      <protection locked="0"/>
    </xf>
    <xf numFmtId="4" fontId="3" fillId="0" borderId="0" xfId="0" applyNumberFormat="1" applyFont="1" applyAlignment="1">
      <alignment horizontal="center" vertical="top"/>
    </xf>
    <xf numFmtId="4" fontId="1" fillId="0" borderId="0" xfId="0" applyNumberFormat="1" applyFont="1" applyAlignment="1">
      <alignment vertical="top"/>
    </xf>
    <xf numFmtId="4" fontId="1" fillId="0" borderId="0" xfId="0" applyNumberFormat="1" applyFont="1" applyAlignment="1" applyProtection="1">
      <alignment horizontal="center" vertical="top"/>
      <protection locked="0"/>
    </xf>
    <xf numFmtId="4" fontId="1" fillId="0" borderId="0" xfId="0" applyNumberFormat="1" applyFont="1" applyAlignment="1">
      <alignment horizontal="center" vertical="top"/>
    </xf>
    <xf numFmtId="0" fontId="1" fillId="0" borderId="0" xfId="0" applyFont="1" applyAlignment="1">
      <alignment horizontal="center" vertical="top"/>
    </xf>
    <xf numFmtId="0" fontId="3" fillId="0" borderId="0" xfId="0" applyFont="1" applyAlignment="1">
      <alignment vertical="center"/>
    </xf>
    <xf numFmtId="164" fontId="4" fillId="4" borderId="5" xfId="0" applyNumberFormat="1" applyFont="1" applyFill="1" applyBorder="1" applyAlignment="1">
      <alignment vertical="center"/>
    </xf>
    <xf numFmtId="4" fontId="4" fillId="4" borderId="5" xfId="0" applyNumberFormat="1" applyFont="1" applyFill="1" applyBorder="1" applyAlignment="1" applyProtection="1">
      <alignment horizontal="center" vertical="center"/>
      <protection locked="0"/>
    </xf>
    <xf numFmtId="4" fontId="4" fillId="4" borderId="5" xfId="0" applyNumberFormat="1" applyFont="1" applyFill="1" applyBorder="1" applyAlignment="1">
      <alignment horizontal="center" vertical="center"/>
    </xf>
    <xf numFmtId="0" fontId="24" fillId="4" borderId="10" xfId="0" applyFont="1" applyFill="1" applyBorder="1" applyAlignment="1">
      <alignment horizontal="left" vertical="center"/>
    </xf>
    <xf numFmtId="0" fontId="1" fillId="0" borderId="0" xfId="0" applyFont="1" applyAlignment="1">
      <alignment vertical="center"/>
    </xf>
    <xf numFmtId="164" fontId="27" fillId="0" borderId="3" xfId="0" applyNumberFormat="1" applyFont="1" applyBorder="1" applyAlignment="1">
      <alignment vertical="center"/>
    </xf>
    <xf numFmtId="4" fontId="27" fillId="0" borderId="3" xfId="0" applyNumberFormat="1" applyFont="1" applyBorder="1" applyAlignment="1" applyProtection="1">
      <alignment horizontal="center" vertical="center"/>
      <protection locked="0"/>
    </xf>
    <xf numFmtId="4" fontId="27" fillId="0" borderId="3" xfId="0" applyNumberFormat="1" applyFont="1" applyBorder="1" applyAlignment="1">
      <alignment horizontal="center" vertical="center"/>
    </xf>
    <xf numFmtId="0" fontId="27" fillId="0" borderId="3" xfId="0" applyFont="1" applyBorder="1" applyAlignment="1">
      <alignment horizontal="center" vertical="center"/>
    </xf>
    <xf numFmtId="0" fontId="27" fillId="0" borderId="3" xfId="0" applyFont="1" applyBorder="1" applyAlignment="1">
      <alignment horizontal="left" vertical="center"/>
    </xf>
    <xf numFmtId="164" fontId="24" fillId="0" borderId="0" xfId="0" applyNumberFormat="1" applyFont="1" applyAlignment="1">
      <alignment vertical="center"/>
    </xf>
    <xf numFmtId="4" fontId="3" fillId="0" borderId="0" xfId="0" applyNumberFormat="1" applyFont="1" applyAlignment="1" applyProtection="1">
      <alignment horizontal="center" vertical="center"/>
      <protection locked="0"/>
    </xf>
    <xf numFmtId="0" fontId="19" fillId="0" borderId="0" xfId="0" applyFont="1" applyAlignment="1">
      <alignment vertical="center"/>
    </xf>
    <xf numFmtId="4" fontId="19" fillId="0" borderId="0" xfId="0" applyNumberFormat="1" applyFont="1" applyAlignment="1">
      <alignment vertical="center"/>
    </xf>
    <xf numFmtId="4" fontId="19" fillId="0" borderId="0" xfId="0" applyNumberFormat="1" applyFont="1" applyAlignment="1" applyProtection="1">
      <alignment horizontal="center" vertical="center"/>
      <protection locked="0"/>
    </xf>
    <xf numFmtId="4" fontId="19" fillId="0" borderId="0" xfId="0" applyNumberFormat="1" applyFont="1" applyAlignment="1">
      <alignment horizontal="center" vertical="center"/>
    </xf>
    <xf numFmtId="0" fontId="19" fillId="0" borderId="0" xfId="0" applyFont="1" applyAlignment="1">
      <alignment horizontal="center" vertical="center"/>
    </xf>
    <xf numFmtId="0" fontId="19" fillId="0" borderId="0" xfId="0" applyFont="1" applyAlignment="1">
      <alignment horizontal="justify" vertical="center" wrapText="1"/>
    </xf>
    <xf numFmtId="4" fontId="4" fillId="0" borderId="0" xfId="0" applyNumberFormat="1" applyFont="1" applyAlignment="1">
      <alignment vertical="center"/>
    </xf>
    <xf numFmtId="4" fontId="4" fillId="0" borderId="0" xfId="0" applyNumberFormat="1" applyFont="1" applyAlignment="1" applyProtection="1">
      <alignment horizontal="center" vertical="center"/>
      <protection locked="0"/>
    </xf>
    <xf numFmtId="0" fontId="2" fillId="0" borderId="0" xfId="0" applyFont="1" applyAlignment="1">
      <alignment horizontal="center" vertical="center"/>
    </xf>
    <xf numFmtId="4" fontId="27" fillId="0" borderId="0" xfId="0" applyNumberFormat="1" applyFont="1" applyAlignment="1">
      <alignment vertical="top"/>
    </xf>
    <xf numFmtId="4" fontId="27" fillId="0" borderId="0" xfId="0" applyNumberFormat="1" applyFont="1" applyAlignment="1" applyProtection="1">
      <alignment horizontal="center" vertical="top"/>
      <protection locked="0"/>
    </xf>
    <xf numFmtId="4" fontId="27" fillId="0" borderId="0" xfId="0" applyNumberFormat="1" applyFont="1" applyAlignment="1">
      <alignment horizontal="center" vertical="top"/>
    </xf>
    <xf numFmtId="0" fontId="27" fillId="0" borderId="0" xfId="0" applyFont="1" applyAlignment="1">
      <alignment horizontal="center" vertical="top"/>
    </xf>
    <xf numFmtId="0" fontId="27" fillId="0" borderId="0" xfId="0" applyFont="1" applyAlignment="1">
      <alignment horizontal="justify" vertical="top" wrapText="1"/>
    </xf>
    <xf numFmtId="0" fontId="27" fillId="0" borderId="0" xfId="0" applyFont="1" applyAlignment="1">
      <alignment horizontal="left" vertical="top" wrapText="1"/>
    </xf>
    <xf numFmtId="4" fontId="4" fillId="0" borderId="3" xfId="0" applyNumberFormat="1" applyFont="1" applyBorder="1" applyAlignment="1">
      <alignment vertical="top"/>
    </xf>
    <xf numFmtId="4" fontId="4" fillId="0" borderId="3" xfId="0" applyNumberFormat="1" applyFont="1" applyBorder="1" applyAlignment="1" applyProtection="1">
      <alignment horizontal="center" vertical="top"/>
      <protection locked="0"/>
    </xf>
    <xf numFmtId="4" fontId="4" fillId="0" borderId="3" xfId="0" applyNumberFormat="1" applyFont="1" applyBorder="1" applyAlignment="1">
      <alignment horizontal="center" vertical="top"/>
    </xf>
    <xf numFmtId="0" fontId="4" fillId="0" borderId="3" xfId="0" applyFont="1" applyBorder="1" applyAlignment="1">
      <alignment horizontal="center" vertical="top"/>
    </xf>
    <xf numFmtId="0" fontId="4" fillId="0" borderId="3" xfId="0" applyFont="1" applyBorder="1" applyAlignment="1">
      <alignment horizontal="left" vertical="top" wrapText="1"/>
    </xf>
    <xf numFmtId="4" fontId="4" fillId="0" borderId="3" xfId="0" applyNumberFormat="1" applyFont="1" applyBorder="1" applyAlignment="1" applyProtection="1">
      <alignment horizontal="center" vertical="center"/>
      <protection locked="0"/>
    </xf>
    <xf numFmtId="0" fontId="19" fillId="0" borderId="0" xfId="0" applyFont="1" applyAlignment="1">
      <alignment horizontal="center" vertical="top"/>
    </xf>
    <xf numFmtId="0" fontId="19" fillId="0" borderId="0" xfId="0" applyFont="1" applyAlignment="1">
      <alignment horizontal="justify" vertical="top"/>
    </xf>
    <xf numFmtId="4" fontId="1" fillId="0" borderId="3" xfId="0" applyNumberFormat="1" applyFont="1" applyBorder="1" applyAlignment="1">
      <alignment vertical="top"/>
    </xf>
    <xf numFmtId="4" fontId="1" fillId="0" borderId="3" xfId="0" applyNumberFormat="1" applyFont="1" applyBorder="1" applyAlignment="1" applyProtection="1">
      <alignment horizontal="center" vertical="top"/>
      <protection locked="0"/>
    </xf>
    <xf numFmtId="4" fontId="1" fillId="0" borderId="3" xfId="0" applyNumberFormat="1" applyFont="1" applyBorder="1" applyAlignment="1">
      <alignment horizontal="center" vertical="top"/>
    </xf>
    <xf numFmtId="0" fontId="1" fillId="0" borderId="3" xfId="0" applyFont="1" applyBorder="1" applyAlignment="1">
      <alignment horizontal="center" vertical="top"/>
    </xf>
    <xf numFmtId="0" fontId="1" fillId="0" borderId="3" xfId="0" applyFont="1" applyBorder="1" applyAlignment="1">
      <alignment horizontal="justify" vertical="top"/>
    </xf>
    <xf numFmtId="0" fontId="1" fillId="0" borderId="0" xfId="0" quotePrefix="1" applyFont="1" applyAlignment="1">
      <alignment horizontal="justify" vertical="top"/>
    </xf>
    <xf numFmtId="4" fontId="1" fillId="0" borderId="0" xfId="0" applyNumberFormat="1" applyFont="1" applyAlignment="1">
      <alignment horizontal="right" vertical="top"/>
    </xf>
    <xf numFmtId="4" fontId="25" fillId="0" borderId="0" xfId="0" applyNumberFormat="1" applyFont="1" applyAlignment="1">
      <alignment horizontal="center" vertical="top"/>
    </xf>
    <xf numFmtId="0" fontId="25" fillId="0" borderId="0" xfId="0" applyFont="1" applyAlignment="1">
      <alignment horizontal="center" vertical="top"/>
    </xf>
    <xf numFmtId="0" fontId="27" fillId="0" borderId="0" xfId="0" applyFont="1" applyAlignment="1">
      <alignment vertical="top"/>
    </xf>
    <xf numFmtId="4" fontId="24" fillId="0" borderId="8" xfId="0" applyNumberFormat="1" applyFont="1" applyBorder="1" applyAlignment="1" applyProtection="1">
      <alignment horizontal="center" vertical="center" wrapText="1"/>
      <protection locked="0"/>
    </xf>
    <xf numFmtId="4" fontId="2" fillId="0" borderId="0" xfId="0" applyNumberFormat="1" applyFont="1" applyAlignment="1">
      <alignment vertical="top"/>
    </xf>
    <xf numFmtId="4" fontId="2" fillId="0" borderId="0" xfId="0" applyNumberFormat="1" applyFont="1" applyAlignment="1" applyProtection="1">
      <alignment horizontal="center" vertical="top"/>
      <protection locked="0"/>
    </xf>
    <xf numFmtId="4" fontId="2" fillId="0" borderId="0" xfId="0" applyNumberFormat="1" applyFont="1" applyAlignment="1">
      <alignment horizontal="center" vertical="top"/>
    </xf>
    <xf numFmtId="0" fontId="2" fillId="0" borderId="0" xfId="0" applyFont="1" applyAlignment="1">
      <alignment horizontal="center" vertical="top"/>
    </xf>
    <xf numFmtId="0" fontId="2" fillId="0" borderId="0" xfId="0" applyFont="1" applyAlignment="1">
      <alignment horizontal="justify" vertical="top" wrapText="1"/>
    </xf>
    <xf numFmtId="0" fontId="2" fillId="0" borderId="0" xfId="0" applyFont="1" applyAlignment="1">
      <alignment horizontal="left" vertical="top"/>
    </xf>
    <xf numFmtId="4" fontId="2" fillId="0" borderId="2" xfId="0" applyNumberFormat="1" applyFont="1" applyBorder="1" applyAlignment="1">
      <alignment vertical="center"/>
    </xf>
    <xf numFmtId="4" fontId="2" fillId="0" borderId="2" xfId="0" applyNumberFormat="1" applyFont="1" applyBorder="1" applyAlignment="1" applyProtection="1">
      <alignment horizontal="center" vertical="center"/>
      <protection locked="0"/>
    </xf>
    <xf numFmtId="4" fontId="2" fillId="0" borderId="2" xfId="0" applyNumberFormat="1" applyFont="1" applyBorder="1" applyAlignment="1">
      <alignment horizontal="center" vertical="center"/>
    </xf>
    <xf numFmtId="0" fontId="2" fillId="0" borderId="2" xfId="0" applyFont="1" applyBorder="1" applyAlignment="1">
      <alignment horizontal="center" vertical="center"/>
    </xf>
    <xf numFmtId="0" fontId="24" fillId="0" borderId="2" xfId="0" applyFont="1" applyBorder="1" applyAlignment="1">
      <alignment horizontal="justify" vertical="center" wrapText="1"/>
    </xf>
    <xf numFmtId="0" fontId="24" fillId="0" borderId="2" xfId="0" applyFont="1" applyBorder="1" applyAlignment="1">
      <alignment horizontal="center" vertical="center"/>
    </xf>
    <xf numFmtId="0" fontId="24" fillId="0" borderId="3" xfId="0" applyFont="1" applyBorder="1" applyAlignment="1">
      <alignment horizontal="center" vertical="top"/>
    </xf>
    <xf numFmtId="0" fontId="24" fillId="0" borderId="3" xfId="0" applyFont="1" applyBorder="1" applyAlignment="1">
      <alignment horizontal="left" vertical="top" wrapText="1"/>
    </xf>
    <xf numFmtId="0" fontId="1" fillId="0" borderId="0" xfId="0" quotePrefix="1" applyFont="1" applyAlignment="1">
      <alignment vertical="top"/>
    </xf>
    <xf numFmtId="0" fontId="1" fillId="0" borderId="0" xfId="0" quotePrefix="1" applyFont="1" applyAlignment="1">
      <alignment vertical="top" wrapText="1"/>
    </xf>
    <xf numFmtId="0" fontId="27" fillId="0" borderId="0" xfId="0" applyFont="1" applyAlignment="1">
      <alignment horizontal="center" vertical="center"/>
    </xf>
    <xf numFmtId="4" fontId="27" fillId="0" borderId="0" xfId="0" applyNumberFormat="1" applyFont="1" applyAlignment="1" applyProtection="1">
      <alignment horizontal="center" vertical="center"/>
      <protection locked="0"/>
    </xf>
    <xf numFmtId="4" fontId="27" fillId="0" borderId="0" xfId="0" applyNumberFormat="1" applyFont="1" applyAlignment="1">
      <alignment horizontal="center" vertical="center"/>
    </xf>
    <xf numFmtId="0" fontId="27" fillId="0" borderId="0" xfId="0" applyFont="1" applyAlignment="1">
      <alignment horizontal="left" vertical="center"/>
    </xf>
    <xf numFmtId="4" fontId="1" fillId="0" borderId="0" xfId="0" applyNumberFormat="1" applyFont="1" applyAlignment="1" applyProtection="1">
      <alignment horizontal="center" vertical="center"/>
      <protection locked="0"/>
    </xf>
    <xf numFmtId="4" fontId="1" fillId="0" borderId="0" xfId="0" applyNumberFormat="1" applyFont="1" applyAlignment="1">
      <alignment horizontal="center" vertical="center"/>
    </xf>
    <xf numFmtId="0" fontId="1" fillId="0" borderId="0" xfId="0" applyFont="1" applyAlignment="1">
      <alignment horizontal="center" vertical="center"/>
    </xf>
    <xf numFmtId="0" fontId="27" fillId="0" borderId="0" xfId="0" applyFont="1" applyAlignment="1">
      <alignment horizontal="justify" vertical="center" wrapText="1"/>
    </xf>
    <xf numFmtId="0" fontId="1" fillId="0" borderId="0" xfId="0" applyFont="1" applyAlignment="1">
      <alignment horizontal="justify" vertical="center" wrapText="1"/>
    </xf>
    <xf numFmtId="0" fontId="19" fillId="0" borderId="2" xfId="0" applyFont="1" applyBorder="1" applyAlignment="1">
      <alignment vertical="center"/>
    </xf>
    <xf numFmtId="0" fontId="19" fillId="0" borderId="2" xfId="0" applyFont="1" applyBorder="1" applyAlignment="1" applyProtection="1">
      <alignment vertical="center"/>
      <protection locked="0"/>
    </xf>
    <xf numFmtId="0" fontId="24" fillId="0" borderId="2" xfId="0" applyFont="1" applyBorder="1" applyAlignment="1">
      <alignment vertical="center" wrapText="1"/>
    </xf>
    <xf numFmtId="4" fontId="27" fillId="0" borderId="0" xfId="0" applyNumberFormat="1" applyFont="1" applyAlignment="1">
      <alignment vertical="center"/>
    </xf>
    <xf numFmtId="4" fontId="4" fillId="0" borderId="3" xfId="0" applyNumberFormat="1" applyFont="1" applyBorder="1" applyAlignment="1">
      <alignment horizontal="center" vertical="center"/>
    </xf>
    <xf numFmtId="4" fontId="1" fillId="0" borderId="3" xfId="0" applyNumberFormat="1" applyFont="1" applyBorder="1" applyAlignment="1">
      <alignment vertical="center"/>
    </xf>
    <xf numFmtId="4" fontId="1" fillId="0" borderId="3" xfId="0" applyNumberFormat="1" applyFont="1" applyBorder="1" applyAlignment="1" applyProtection="1">
      <alignment horizontal="center" vertical="center"/>
      <protection locked="0"/>
    </xf>
    <xf numFmtId="4" fontId="1" fillId="0" borderId="3" xfId="0" applyNumberFormat="1"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justify" vertical="center"/>
    </xf>
    <xf numFmtId="0" fontId="1" fillId="0" borderId="3" xfId="0" applyFont="1" applyBorder="1" applyAlignment="1">
      <alignment horizontal="left" vertical="center"/>
    </xf>
    <xf numFmtId="4" fontId="1" fillId="0" borderId="0" xfId="0" applyNumberFormat="1" applyFont="1" applyAlignment="1" applyProtection="1">
      <alignment horizontal="center"/>
      <protection locked="0"/>
    </xf>
    <xf numFmtId="0" fontId="27" fillId="0" borderId="0" xfId="0" applyFont="1" applyAlignment="1">
      <alignment horizontal="left" vertical="top"/>
    </xf>
    <xf numFmtId="4" fontId="1" fillId="0" borderId="0" xfId="0" applyNumberFormat="1" applyFont="1" applyAlignment="1">
      <alignment vertical="center"/>
    </xf>
    <xf numFmtId="4" fontId="2" fillId="0" borderId="2" xfId="0" applyNumberFormat="1" applyFont="1" applyBorder="1" applyAlignment="1">
      <alignment vertical="top"/>
    </xf>
    <xf numFmtId="4" fontId="2" fillId="0" borderId="2" xfId="0" applyNumberFormat="1" applyFont="1" applyBorder="1" applyAlignment="1" applyProtection="1">
      <alignment horizontal="center" vertical="top"/>
      <protection locked="0"/>
    </xf>
    <xf numFmtId="4" fontId="2" fillId="0" borderId="2" xfId="0" applyNumberFormat="1" applyFont="1" applyBorder="1" applyAlignment="1">
      <alignment horizontal="center" vertical="top"/>
    </xf>
    <xf numFmtId="0" fontId="2" fillId="0" borderId="2" xfId="0" applyFont="1" applyBorder="1" applyAlignment="1">
      <alignment horizontal="center" vertical="top"/>
    </xf>
    <xf numFmtId="0" fontId="24" fillId="0" borderId="2" xfId="0" applyFont="1" applyBorder="1" applyAlignment="1">
      <alignment horizontal="left" vertical="top" wrapText="1"/>
    </xf>
    <xf numFmtId="4" fontId="27" fillId="0" borderId="3" xfId="0" applyNumberFormat="1" applyFont="1" applyBorder="1" applyAlignment="1">
      <alignment vertical="top"/>
    </xf>
    <xf numFmtId="4" fontId="27" fillId="0" borderId="3" xfId="0" applyNumberFormat="1" applyFont="1" applyBorder="1" applyAlignment="1" applyProtection="1">
      <alignment horizontal="center" vertical="top"/>
      <protection locked="0"/>
    </xf>
    <xf numFmtId="0" fontId="1" fillId="0" borderId="3" xfId="0" applyFont="1" applyBorder="1" applyAlignment="1">
      <alignment vertical="top"/>
    </xf>
    <xf numFmtId="0" fontId="25" fillId="0" borderId="0" xfId="0" applyFont="1" applyAlignment="1">
      <alignment vertical="top"/>
    </xf>
    <xf numFmtId="4" fontId="25" fillId="0" borderId="0" xfId="0" applyNumberFormat="1" applyFont="1" applyAlignment="1" applyProtection="1">
      <alignment horizontal="center"/>
      <protection locked="0"/>
    </xf>
    <xf numFmtId="0" fontId="25" fillId="0" borderId="0" xfId="0" applyFont="1" applyAlignment="1">
      <alignment horizontal="justify" vertical="top"/>
    </xf>
    <xf numFmtId="0" fontId="27" fillId="0" borderId="0" xfId="0" applyFont="1" applyAlignment="1">
      <alignment horizontal="center"/>
    </xf>
    <xf numFmtId="4" fontId="27" fillId="0" borderId="0" xfId="0" applyNumberFormat="1" applyFont="1" applyAlignment="1" applyProtection="1">
      <alignment horizontal="center"/>
      <protection locked="0"/>
    </xf>
    <xf numFmtId="4" fontId="1" fillId="0" borderId="0" xfId="0" applyNumberFormat="1" applyFont="1" applyAlignment="1">
      <alignment horizontal="left" vertical="center"/>
    </xf>
    <xf numFmtId="0" fontId="25" fillId="0" borderId="0" xfId="0" applyFont="1" applyAlignment="1">
      <alignment horizontal="justify" vertical="top" wrapText="1"/>
    </xf>
    <xf numFmtId="0" fontId="37" fillId="0" borderId="0" xfId="0" applyFont="1" applyAlignment="1">
      <alignment vertical="top"/>
    </xf>
    <xf numFmtId="4" fontId="1" fillId="0" borderId="0" xfId="0" applyNumberFormat="1" applyFont="1" applyAlignment="1">
      <alignment horizontal="left" vertical="top"/>
    </xf>
    <xf numFmtId="4" fontId="5" fillId="0" borderId="0" xfId="0" applyNumberFormat="1" applyFont="1" applyAlignment="1">
      <alignment horizontal="center" vertical="center"/>
    </xf>
    <xf numFmtId="4" fontId="5" fillId="0" borderId="0" xfId="0" applyNumberFormat="1" applyFont="1" applyAlignment="1" applyProtection="1">
      <alignment horizontal="center" vertical="center"/>
      <protection locked="0"/>
    </xf>
    <xf numFmtId="0" fontId="2" fillId="0" borderId="0" xfId="0" applyFont="1" applyAlignment="1">
      <alignment vertical="top"/>
    </xf>
    <xf numFmtId="4" fontId="25" fillId="0" borderId="0" xfId="0" applyNumberFormat="1" applyFont="1" applyAlignment="1">
      <alignment vertical="top"/>
    </xf>
    <xf numFmtId="4" fontId="25" fillId="0" borderId="0" xfId="0" applyNumberFormat="1" applyFont="1" applyAlignment="1" applyProtection="1">
      <alignment horizontal="center" vertical="top"/>
      <protection locked="0"/>
    </xf>
    <xf numFmtId="4" fontId="1" fillId="0" borderId="0" xfId="0" applyNumberFormat="1" applyFont="1" applyAlignment="1" applyProtection="1">
      <alignment horizontal="center" vertical="top" wrapText="1"/>
      <protection locked="0"/>
    </xf>
    <xf numFmtId="4" fontId="1" fillId="0" borderId="0" xfId="0" applyNumberFormat="1" applyFont="1" applyAlignment="1">
      <alignment horizontal="center" vertical="top" wrapText="1"/>
    </xf>
    <xf numFmtId="0" fontId="1" fillId="0" borderId="0" xfId="0" applyFont="1" applyAlignment="1">
      <alignment horizontal="center" vertical="top" wrapText="1"/>
    </xf>
    <xf numFmtId="0" fontId="27" fillId="0" borderId="0" xfId="0" applyFont="1" applyAlignment="1">
      <alignment vertical="center"/>
    </xf>
    <xf numFmtId="0" fontId="24" fillId="0" borderId="0" xfId="0" applyFont="1" applyAlignment="1">
      <alignment vertical="center"/>
    </xf>
    <xf numFmtId="4" fontId="24" fillId="0" borderId="0" xfId="0" applyNumberFormat="1" applyFont="1" applyAlignment="1">
      <alignment vertical="center"/>
    </xf>
    <xf numFmtId="4" fontId="24" fillId="0" borderId="0" xfId="0" applyNumberFormat="1" applyFont="1" applyAlignment="1" applyProtection="1">
      <alignment horizontal="center" vertical="center"/>
      <protection locked="0"/>
    </xf>
    <xf numFmtId="4" fontId="24" fillId="0" borderId="0" xfId="0" applyNumberFormat="1" applyFont="1" applyAlignment="1">
      <alignment horizontal="center" vertical="center"/>
    </xf>
    <xf numFmtId="0" fontId="4" fillId="0" borderId="3" xfId="0" applyFont="1" applyBorder="1" applyAlignment="1">
      <alignment horizontal="center" vertical="center"/>
    </xf>
    <xf numFmtId="0" fontId="3" fillId="0" borderId="0" xfId="0" applyFont="1" applyAlignment="1">
      <alignment horizontal="center" vertical="center"/>
    </xf>
    <xf numFmtId="4" fontId="27" fillId="0" borderId="3" xfId="0" applyNumberFormat="1" applyFont="1" applyBorder="1" applyAlignment="1">
      <alignment vertical="center"/>
    </xf>
    <xf numFmtId="0" fontId="1" fillId="0" borderId="3" xfId="0" applyFont="1" applyBorder="1" applyAlignment="1">
      <alignment vertical="center"/>
    </xf>
    <xf numFmtId="49" fontId="1" fillId="0" borderId="0" xfId="0" applyNumberFormat="1" applyFont="1" applyAlignment="1">
      <alignment horizontal="left" vertical="center"/>
    </xf>
    <xf numFmtId="0" fontId="3" fillId="0" borderId="0" xfId="0" applyFont="1" applyAlignment="1">
      <alignment horizontal="left" vertical="center" wrapText="1"/>
    </xf>
    <xf numFmtId="4" fontId="3" fillId="0" borderId="0" xfId="0" applyNumberFormat="1" applyFont="1" applyAlignment="1" applyProtection="1">
      <alignment horizontal="center" vertical="center" wrapText="1"/>
      <protection locked="0"/>
    </xf>
    <xf numFmtId="4" fontId="3" fillId="0" borderId="0" xfId="0" applyNumberFormat="1" applyFont="1" applyAlignment="1">
      <alignment horizontal="center" vertical="center" wrapText="1"/>
    </xf>
    <xf numFmtId="0" fontId="3" fillId="0" borderId="0" xfId="0" applyFont="1" applyAlignment="1">
      <alignment horizontal="center" vertical="center" wrapText="1"/>
    </xf>
    <xf numFmtId="0" fontId="5" fillId="0" borderId="0" xfId="0" applyFont="1" applyAlignment="1">
      <alignment vertical="center"/>
    </xf>
    <xf numFmtId="0" fontId="5" fillId="4" borderId="0" xfId="0" applyFont="1" applyFill="1" applyAlignment="1">
      <alignment horizontal="left" vertical="center" wrapText="1"/>
    </xf>
    <xf numFmtId="4" fontId="5" fillId="4" borderId="0" xfId="0" applyNumberFormat="1" applyFont="1" applyFill="1" applyAlignment="1" applyProtection="1">
      <alignment horizontal="center" vertical="center" wrapText="1"/>
      <protection locked="0"/>
    </xf>
    <xf numFmtId="4" fontId="5" fillId="4" borderId="0" xfId="0" applyNumberFormat="1" applyFont="1" applyFill="1" applyAlignment="1">
      <alignment horizontal="center" vertical="center" wrapText="1"/>
    </xf>
    <xf numFmtId="0" fontId="5" fillId="4" borderId="0" xfId="0" applyFont="1" applyFill="1" applyAlignment="1">
      <alignment horizontal="center" vertical="center" wrapText="1"/>
    </xf>
    <xf numFmtId="0" fontId="2" fillId="4" borderId="0" xfId="0" applyFont="1" applyFill="1" applyAlignment="1">
      <alignment vertical="center" wrapText="1"/>
    </xf>
    <xf numFmtId="0" fontId="2" fillId="4" borderId="0" xfId="0" applyFont="1" applyFill="1" applyAlignment="1">
      <alignment horizontal="center" vertical="center" wrapText="1"/>
    </xf>
    <xf numFmtId="164" fontId="28" fillId="0" borderId="0" xfId="0" applyNumberFormat="1" applyFont="1" applyBorder="1"/>
    <xf numFmtId="0" fontId="38" fillId="0" borderId="0" xfId="0" applyFont="1" applyAlignment="1">
      <alignment horizontal="left" vertical="top"/>
    </xf>
    <xf numFmtId="0" fontId="39" fillId="0" borderId="0" xfId="0" applyFont="1" applyAlignment="1">
      <alignment horizontal="justify" wrapText="1"/>
    </xf>
    <xf numFmtId="0" fontId="39" fillId="0" borderId="1" xfId="0" applyFont="1" applyBorder="1" applyAlignment="1">
      <alignment horizontal="justify" wrapText="1"/>
    </xf>
    <xf numFmtId="0" fontId="3" fillId="0" borderId="1" xfId="0" applyFont="1" applyBorder="1" applyAlignment="1">
      <alignment horizontal="left"/>
    </xf>
    <xf numFmtId="0" fontId="1" fillId="0" borderId="0" xfId="0" applyFont="1" applyAlignment="1">
      <alignment horizontal="left" vertical="top" wrapText="1"/>
    </xf>
    <xf numFmtId="0" fontId="30" fillId="0" borderId="0" xfId="0" applyFont="1" applyAlignment="1">
      <alignment horizontal="left" vertical="top" wrapText="1"/>
    </xf>
    <xf numFmtId="0" fontId="1" fillId="0" borderId="0" xfId="0" applyFont="1" applyAlignment="1">
      <alignment horizontal="left" vertical="center" wrapText="1"/>
    </xf>
    <xf numFmtId="0" fontId="8" fillId="0" borderId="0" xfId="0" applyFont="1" applyAlignment="1">
      <alignment vertical="justify"/>
    </xf>
    <xf numFmtId="0" fontId="14" fillId="0" borderId="0" xfId="0" applyFont="1" applyAlignment="1">
      <alignment horizontal="left"/>
    </xf>
    <xf numFmtId="0" fontId="8" fillId="0" borderId="0" xfId="0" applyFont="1" applyAlignment="1">
      <alignment horizontal="right"/>
    </xf>
    <xf numFmtId="0" fontId="3" fillId="0" borderId="0" xfId="0" applyFont="1" applyAlignment="1">
      <alignment horizontal="center"/>
    </xf>
    <xf numFmtId="0" fontId="8" fillId="0" borderId="0" xfId="0" applyFont="1" applyAlignment="1">
      <alignment vertical="center"/>
    </xf>
    <xf numFmtId="0" fontId="8" fillId="2" borderId="0" xfId="0" applyFont="1" applyFill="1" applyAlignment="1">
      <alignment vertical="justify"/>
    </xf>
    <xf numFmtId="0" fontId="12" fillId="3" borderId="0" xfId="0" applyFont="1" applyFill="1" applyAlignment="1">
      <alignment horizontal="left"/>
    </xf>
    <xf numFmtId="0" fontId="11" fillId="3" borderId="0" xfId="0" applyFont="1" applyFill="1" applyAlignment="1">
      <alignment horizontal="left" vertical="top" wrapText="1"/>
    </xf>
    <xf numFmtId="0" fontId="8" fillId="0" borderId="0" xfId="0" applyFont="1" applyAlignment="1">
      <alignment horizontal="left" vertical="top" wrapText="1"/>
    </xf>
    <xf numFmtId="0" fontId="8" fillId="0" borderId="0" xfId="0" applyFont="1"/>
    <xf numFmtId="0" fontId="3" fillId="0" borderId="0" xfId="0" applyFont="1"/>
    <xf numFmtId="0" fontId="8" fillId="0" borderId="1" xfId="0" applyFont="1" applyBorder="1" applyAlignment="1">
      <alignment vertical="justify"/>
    </xf>
    <xf numFmtId="0" fontId="2" fillId="0" borderId="0" xfId="0" applyFont="1" applyAlignment="1">
      <alignment horizontal="left" vertical="top" wrapText="1"/>
    </xf>
    <xf numFmtId="0" fontId="13" fillId="3" borderId="6" xfId="0" applyFont="1" applyFill="1" applyBorder="1" applyAlignment="1">
      <alignment horizontal="left" vertical="top" wrapText="1"/>
    </xf>
    <xf numFmtId="0" fontId="13" fillId="3" borderId="6" xfId="0" applyFont="1" applyFill="1" applyBorder="1" applyAlignment="1">
      <alignment horizontal="left" vertical="top"/>
    </xf>
    <xf numFmtId="0" fontId="11" fillId="0" borderId="0" xfId="0" applyFont="1" applyAlignment="1">
      <alignment horizontal="left"/>
    </xf>
    <xf numFmtId="0" fontId="10" fillId="0" borderId="0" xfId="0" applyFont="1" applyAlignment="1">
      <alignment vertical="justify"/>
    </xf>
    <xf numFmtId="0" fontId="8" fillId="2" borderId="0" xfId="0" applyFont="1" applyFill="1"/>
    <xf numFmtId="0" fontId="13" fillId="3" borderId="0" xfId="0" applyFont="1" applyFill="1" applyAlignment="1">
      <alignment horizontal="left" vertical="top"/>
    </xf>
    <xf numFmtId="0" fontId="1" fillId="0" borderId="0" xfId="0" quotePrefix="1" applyFont="1" applyAlignment="1">
      <alignment horizontal="left" vertical="top" wrapText="1"/>
    </xf>
    <xf numFmtId="0" fontId="11" fillId="0" borderId="0" xfId="0" applyFont="1" applyAlignment="1">
      <alignment horizontal="left" vertical="center" wrapText="1"/>
    </xf>
    <xf numFmtId="0" fontId="24" fillId="0" borderId="0" xfId="0" applyFont="1" applyAlignment="1">
      <alignment horizontal="left" vertical="center" wrapText="1"/>
    </xf>
    <xf numFmtId="0" fontId="24" fillId="5" borderId="5" xfId="0" applyFont="1" applyFill="1" applyBorder="1" applyAlignment="1">
      <alignment horizontal="left" vertical="center" wrapText="1"/>
    </xf>
    <xf numFmtId="0" fontId="19" fillId="0" borderId="0" xfId="0" applyFont="1" applyAlignment="1">
      <alignment horizontal="left" vertical="center"/>
    </xf>
    <xf numFmtId="0" fontId="4" fillId="4" borderId="5" xfId="0" applyFont="1" applyFill="1" applyBorder="1" applyAlignment="1">
      <alignment horizontal="left" vertical="center" wrapText="1"/>
    </xf>
    <xf numFmtId="0" fontId="2" fillId="0" borderId="0" xfId="0" applyFont="1" applyAlignment="1">
      <alignment horizontal="left" vertical="center" wrapText="1"/>
    </xf>
    <xf numFmtId="0" fontId="6" fillId="4" borderId="0" xfId="0" applyFont="1" applyFill="1" applyAlignment="1">
      <alignment horizontal="center" wrapText="1"/>
    </xf>
    <xf numFmtId="4" fontId="28" fillId="0" borderId="0" xfId="0" applyNumberFormat="1" applyFont="1"/>
    <xf numFmtId="0" fontId="28" fillId="0" borderId="0" xfId="0" applyFont="1"/>
    <xf numFmtId="0" fontId="29" fillId="0" borderId="0" xfId="0" applyFont="1"/>
    <xf numFmtId="0" fontId="3" fillId="0" borderId="0" xfId="0" applyFont="1" applyAlignment="1">
      <alignment horizontal="center" vertical="top"/>
    </xf>
  </cellXfs>
  <cellStyles count="3">
    <cellStyle name="Normal 2 6" xfId="2"/>
    <cellStyle name="Normal 49" xfId="1"/>
    <cellStyle name="Normalno"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19050</xdr:colOff>
          <xdr:row>1</xdr:row>
          <xdr:rowOff>19050</xdr:rowOff>
        </xdr:from>
        <xdr:to>
          <xdr:col>1</xdr:col>
          <xdr:colOff>1257300</xdr:colOff>
          <xdr:row>4</xdr:row>
          <xdr:rowOff>152400</xdr:rowOff>
        </xdr:to>
        <xdr:sp macro="" textlink="">
          <xdr:nvSpPr>
            <xdr:cNvPr id="1025" name="Object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twoCellAnchor>
    <xdr:from>
      <xdr:col>1</xdr:col>
      <xdr:colOff>1438275</xdr:colOff>
      <xdr:row>1</xdr:row>
      <xdr:rowOff>9525</xdr:rowOff>
    </xdr:from>
    <xdr:to>
      <xdr:col>3</xdr:col>
      <xdr:colOff>219075</xdr:colOff>
      <xdr:row>5</xdr:row>
      <xdr:rowOff>95250</xdr:rowOff>
    </xdr:to>
    <xdr:sp macro="" textlink="">
      <xdr:nvSpPr>
        <xdr:cNvPr id="3" name="TextBox 2">
          <a:extLst>
            <a:ext uri="{FF2B5EF4-FFF2-40B4-BE49-F238E27FC236}">
              <a16:creationId xmlns:a16="http://schemas.microsoft.com/office/drawing/2014/main" xmlns="" id="{00000000-0008-0000-0000-000003000000}"/>
            </a:ext>
          </a:extLst>
        </xdr:cNvPr>
        <xdr:cNvSpPr txBox="1"/>
      </xdr:nvSpPr>
      <xdr:spPr>
        <a:xfrm>
          <a:off x="1847850" y="209550"/>
          <a:ext cx="2371725" cy="1047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hr-HR" sz="1800" b="1">
              <a:latin typeface="Arial" panose="020B0604020202020204" pitchFamily="34" charset="0"/>
              <a:cs typeface="Arial" panose="020B0604020202020204" pitchFamily="34" charset="0"/>
            </a:rPr>
            <a:t>ING BENS d.o.o.</a:t>
          </a:r>
        </a:p>
        <a:p>
          <a:endParaRPr lang="hr-HR" sz="700">
            <a:latin typeface="Arial Narrow" panose="020B0606020202030204" pitchFamily="34" charset="0"/>
          </a:endParaRPr>
        </a:p>
        <a:p>
          <a:r>
            <a:rPr lang="hr-HR" sz="1100">
              <a:latin typeface="Arial Narrow" panose="020B0606020202030204" pitchFamily="34" charset="0"/>
            </a:rPr>
            <a:t>Maksimirska cesta 103</a:t>
          </a:r>
        </a:p>
        <a:p>
          <a:endParaRPr lang="hr-HR" sz="900">
            <a:latin typeface="Arial Narrow" panose="020B0606020202030204" pitchFamily="34" charset="0"/>
          </a:endParaRPr>
        </a:p>
        <a:p>
          <a:r>
            <a:rPr lang="hr-HR" sz="1100">
              <a:latin typeface="Arial Narrow" panose="020B0606020202030204" pitchFamily="34" charset="0"/>
            </a:rPr>
            <a:t>10000 Zagreb</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19050</xdr:colOff>
          <xdr:row>1</xdr:row>
          <xdr:rowOff>19050</xdr:rowOff>
        </xdr:from>
        <xdr:to>
          <xdr:col>1</xdr:col>
          <xdr:colOff>1257300</xdr:colOff>
          <xdr:row>4</xdr:row>
          <xdr:rowOff>152400</xdr:rowOff>
        </xdr:to>
        <xdr:sp macro="" textlink="">
          <xdr:nvSpPr>
            <xdr:cNvPr id="2050" name="Object 2" hidden="1">
              <a:extLst>
                <a:ext uri="{63B3BB69-23CF-44E3-9099-C40C66FF867C}">
                  <a14:compatExt spid="_x0000_s2050"/>
                </a:ext>
              </a:extLst>
            </xdr:cNvPr>
            <xdr:cNvSpPr/>
          </xdr:nvSpPr>
          <xdr:spPr>
            <a:xfrm>
              <a:off x="0" y="0"/>
              <a:ext cx="0" cy="0"/>
            </a:xfrm>
            <a:prstGeom prst="rect">
              <a:avLst/>
            </a:prstGeom>
          </xdr:spPr>
        </xdr:sp>
        <xdr:clientData/>
      </xdr:twoCellAnchor>
    </mc:Choice>
    <mc:Fallback/>
  </mc:AlternateContent>
  <xdr:twoCellAnchor>
    <xdr:from>
      <xdr:col>1</xdr:col>
      <xdr:colOff>1438275</xdr:colOff>
      <xdr:row>1</xdr:row>
      <xdr:rowOff>9525</xdr:rowOff>
    </xdr:from>
    <xdr:to>
      <xdr:col>3</xdr:col>
      <xdr:colOff>219075</xdr:colOff>
      <xdr:row>5</xdr:row>
      <xdr:rowOff>95250</xdr:rowOff>
    </xdr:to>
    <xdr:sp macro="" textlink="">
      <xdr:nvSpPr>
        <xdr:cNvPr id="3" name="TextBox 2">
          <a:extLst>
            <a:ext uri="{FF2B5EF4-FFF2-40B4-BE49-F238E27FC236}">
              <a16:creationId xmlns:a16="http://schemas.microsoft.com/office/drawing/2014/main" xmlns="" id="{35BD0A16-12F5-4FE4-BFF2-8C853786ED0B}"/>
            </a:ext>
          </a:extLst>
        </xdr:cNvPr>
        <xdr:cNvSpPr txBox="1"/>
      </xdr:nvSpPr>
      <xdr:spPr>
        <a:xfrm>
          <a:off x="1847850" y="209550"/>
          <a:ext cx="2371725" cy="1047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hr-HR" sz="1800" b="1">
              <a:latin typeface="Arial" panose="020B0604020202020204" pitchFamily="34" charset="0"/>
              <a:cs typeface="Arial" panose="020B0604020202020204" pitchFamily="34" charset="0"/>
            </a:rPr>
            <a:t>ING BENS d.o.o.</a:t>
          </a:r>
        </a:p>
        <a:p>
          <a:endParaRPr lang="hr-HR" sz="700">
            <a:latin typeface="Arial Narrow" panose="020B0606020202030204" pitchFamily="34" charset="0"/>
          </a:endParaRPr>
        </a:p>
        <a:p>
          <a:r>
            <a:rPr lang="hr-HR" sz="1100">
              <a:latin typeface="Arial Narrow" panose="020B0606020202030204" pitchFamily="34" charset="0"/>
            </a:rPr>
            <a:t>Maksimirska cesta 103</a:t>
          </a:r>
        </a:p>
        <a:p>
          <a:endParaRPr lang="hr-HR" sz="900">
            <a:latin typeface="Arial Narrow" panose="020B0606020202030204" pitchFamily="34" charset="0"/>
          </a:endParaRPr>
        </a:p>
        <a:p>
          <a:r>
            <a:rPr lang="hr-HR" sz="1100">
              <a:latin typeface="Arial Narrow" panose="020B0606020202030204" pitchFamily="34" charset="0"/>
            </a:rPr>
            <a:t>10000 Zagreb</a:t>
          </a:r>
        </a:p>
      </xdr:txBody>
    </xdr:sp>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w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wmf"/><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F92"/>
  <sheetViews>
    <sheetView zoomScaleNormal="100" zoomScaleSheetLayoutView="100" workbookViewId="0">
      <selection activeCell="E12" sqref="E12"/>
    </sheetView>
  </sheetViews>
  <sheetFormatPr defaultRowHeight="15" x14ac:dyDescent="0.2"/>
  <cols>
    <col min="1" max="1" width="6.140625" style="3" customWidth="1"/>
    <col min="2" max="2" width="46.42578125" style="8" customWidth="1"/>
    <col min="3" max="3" width="7.42578125" style="5" customWidth="1"/>
    <col min="4" max="4" width="12.7109375" style="6" customWidth="1"/>
    <col min="5" max="5" width="11.42578125" style="6" customWidth="1"/>
    <col min="6" max="6" width="11.28515625" style="6" customWidth="1"/>
    <col min="7" max="10" width="9.140625" style="2"/>
    <col min="11" max="11" width="25.85546875" style="2" customWidth="1"/>
    <col min="12" max="255" width="9.140625" style="2"/>
    <col min="256" max="256" width="4.7109375" style="2" customWidth="1"/>
    <col min="257" max="257" width="46.42578125" style="2" customWidth="1"/>
    <col min="258" max="258" width="7.42578125" style="2" customWidth="1"/>
    <col min="259" max="259" width="10.140625" style="2" customWidth="1"/>
    <col min="260" max="260" width="11.42578125" style="2" customWidth="1"/>
    <col min="261" max="261" width="11.28515625" style="2" customWidth="1"/>
    <col min="262" max="511" width="9.140625" style="2"/>
    <col min="512" max="512" width="4.7109375" style="2" customWidth="1"/>
    <col min="513" max="513" width="46.42578125" style="2" customWidth="1"/>
    <col min="514" max="514" width="7.42578125" style="2" customWidth="1"/>
    <col min="515" max="515" width="10.140625" style="2" customWidth="1"/>
    <col min="516" max="516" width="11.42578125" style="2" customWidth="1"/>
    <col min="517" max="517" width="11.28515625" style="2" customWidth="1"/>
    <col min="518" max="767" width="9.140625" style="2"/>
    <col min="768" max="768" width="4.7109375" style="2" customWidth="1"/>
    <col min="769" max="769" width="46.42578125" style="2" customWidth="1"/>
    <col min="770" max="770" width="7.42578125" style="2" customWidth="1"/>
    <col min="771" max="771" width="10.140625" style="2" customWidth="1"/>
    <col min="772" max="772" width="11.42578125" style="2" customWidth="1"/>
    <col min="773" max="773" width="11.28515625" style="2" customWidth="1"/>
    <col min="774" max="1023" width="9.140625" style="2"/>
    <col min="1024" max="1024" width="4.7109375" style="2" customWidth="1"/>
    <col min="1025" max="1025" width="46.42578125" style="2" customWidth="1"/>
    <col min="1026" max="1026" width="7.42578125" style="2" customWidth="1"/>
    <col min="1027" max="1027" width="10.140625" style="2" customWidth="1"/>
    <col min="1028" max="1028" width="11.42578125" style="2" customWidth="1"/>
    <col min="1029" max="1029" width="11.28515625" style="2" customWidth="1"/>
    <col min="1030" max="1279" width="9.140625" style="2"/>
    <col min="1280" max="1280" width="4.7109375" style="2" customWidth="1"/>
    <col min="1281" max="1281" width="46.42578125" style="2" customWidth="1"/>
    <col min="1282" max="1282" width="7.42578125" style="2" customWidth="1"/>
    <col min="1283" max="1283" width="10.140625" style="2" customWidth="1"/>
    <col min="1284" max="1284" width="11.42578125" style="2" customWidth="1"/>
    <col min="1285" max="1285" width="11.28515625" style="2" customWidth="1"/>
    <col min="1286" max="1535" width="9.140625" style="2"/>
    <col min="1536" max="1536" width="4.7109375" style="2" customWidth="1"/>
    <col min="1537" max="1537" width="46.42578125" style="2" customWidth="1"/>
    <col min="1538" max="1538" width="7.42578125" style="2" customWidth="1"/>
    <col min="1539" max="1539" width="10.140625" style="2" customWidth="1"/>
    <col min="1540" max="1540" width="11.42578125" style="2" customWidth="1"/>
    <col min="1541" max="1541" width="11.28515625" style="2" customWidth="1"/>
    <col min="1542" max="1791" width="9.140625" style="2"/>
    <col min="1792" max="1792" width="4.7109375" style="2" customWidth="1"/>
    <col min="1793" max="1793" width="46.42578125" style="2" customWidth="1"/>
    <col min="1794" max="1794" width="7.42578125" style="2" customWidth="1"/>
    <col min="1795" max="1795" width="10.140625" style="2" customWidth="1"/>
    <col min="1796" max="1796" width="11.42578125" style="2" customWidth="1"/>
    <col min="1797" max="1797" width="11.28515625" style="2" customWidth="1"/>
    <col min="1798" max="2047" width="9.140625" style="2"/>
    <col min="2048" max="2048" width="4.7109375" style="2" customWidth="1"/>
    <col min="2049" max="2049" width="46.42578125" style="2" customWidth="1"/>
    <col min="2050" max="2050" width="7.42578125" style="2" customWidth="1"/>
    <col min="2051" max="2051" width="10.140625" style="2" customWidth="1"/>
    <col min="2052" max="2052" width="11.42578125" style="2" customWidth="1"/>
    <col min="2053" max="2053" width="11.28515625" style="2" customWidth="1"/>
    <col min="2054" max="2303" width="9.140625" style="2"/>
    <col min="2304" max="2304" width="4.7109375" style="2" customWidth="1"/>
    <col min="2305" max="2305" width="46.42578125" style="2" customWidth="1"/>
    <col min="2306" max="2306" width="7.42578125" style="2" customWidth="1"/>
    <col min="2307" max="2307" width="10.140625" style="2" customWidth="1"/>
    <col min="2308" max="2308" width="11.42578125" style="2" customWidth="1"/>
    <col min="2309" max="2309" width="11.28515625" style="2" customWidth="1"/>
    <col min="2310" max="2559" width="9.140625" style="2"/>
    <col min="2560" max="2560" width="4.7109375" style="2" customWidth="1"/>
    <col min="2561" max="2561" width="46.42578125" style="2" customWidth="1"/>
    <col min="2562" max="2562" width="7.42578125" style="2" customWidth="1"/>
    <col min="2563" max="2563" width="10.140625" style="2" customWidth="1"/>
    <col min="2564" max="2564" width="11.42578125" style="2" customWidth="1"/>
    <col min="2565" max="2565" width="11.28515625" style="2" customWidth="1"/>
    <col min="2566" max="2815" width="9.140625" style="2"/>
    <col min="2816" max="2816" width="4.7109375" style="2" customWidth="1"/>
    <col min="2817" max="2817" width="46.42578125" style="2" customWidth="1"/>
    <col min="2818" max="2818" width="7.42578125" style="2" customWidth="1"/>
    <col min="2819" max="2819" width="10.140625" style="2" customWidth="1"/>
    <col min="2820" max="2820" width="11.42578125" style="2" customWidth="1"/>
    <col min="2821" max="2821" width="11.28515625" style="2" customWidth="1"/>
    <col min="2822" max="3071" width="9.140625" style="2"/>
    <col min="3072" max="3072" width="4.7109375" style="2" customWidth="1"/>
    <col min="3073" max="3073" width="46.42578125" style="2" customWidth="1"/>
    <col min="3074" max="3074" width="7.42578125" style="2" customWidth="1"/>
    <col min="3075" max="3075" width="10.140625" style="2" customWidth="1"/>
    <col min="3076" max="3076" width="11.42578125" style="2" customWidth="1"/>
    <col min="3077" max="3077" width="11.28515625" style="2" customWidth="1"/>
    <col min="3078" max="3327" width="9.140625" style="2"/>
    <col min="3328" max="3328" width="4.7109375" style="2" customWidth="1"/>
    <col min="3329" max="3329" width="46.42578125" style="2" customWidth="1"/>
    <col min="3330" max="3330" width="7.42578125" style="2" customWidth="1"/>
    <col min="3331" max="3331" width="10.140625" style="2" customWidth="1"/>
    <col min="3332" max="3332" width="11.42578125" style="2" customWidth="1"/>
    <col min="3333" max="3333" width="11.28515625" style="2" customWidth="1"/>
    <col min="3334" max="3583" width="9.140625" style="2"/>
    <col min="3584" max="3584" width="4.7109375" style="2" customWidth="1"/>
    <col min="3585" max="3585" width="46.42578125" style="2" customWidth="1"/>
    <col min="3586" max="3586" width="7.42578125" style="2" customWidth="1"/>
    <col min="3587" max="3587" width="10.140625" style="2" customWidth="1"/>
    <col min="3588" max="3588" width="11.42578125" style="2" customWidth="1"/>
    <col min="3589" max="3589" width="11.28515625" style="2" customWidth="1"/>
    <col min="3590" max="3839" width="9.140625" style="2"/>
    <col min="3840" max="3840" width="4.7109375" style="2" customWidth="1"/>
    <col min="3841" max="3841" width="46.42578125" style="2" customWidth="1"/>
    <col min="3842" max="3842" width="7.42578125" style="2" customWidth="1"/>
    <col min="3843" max="3843" width="10.140625" style="2" customWidth="1"/>
    <col min="3844" max="3844" width="11.42578125" style="2" customWidth="1"/>
    <col min="3845" max="3845" width="11.28515625" style="2" customWidth="1"/>
    <col min="3846" max="4095" width="9.140625" style="2"/>
    <col min="4096" max="4096" width="4.7109375" style="2" customWidth="1"/>
    <col min="4097" max="4097" width="46.42578125" style="2" customWidth="1"/>
    <col min="4098" max="4098" width="7.42578125" style="2" customWidth="1"/>
    <col min="4099" max="4099" width="10.140625" style="2" customWidth="1"/>
    <col min="4100" max="4100" width="11.42578125" style="2" customWidth="1"/>
    <col min="4101" max="4101" width="11.28515625" style="2" customWidth="1"/>
    <col min="4102" max="4351" width="9.140625" style="2"/>
    <col min="4352" max="4352" width="4.7109375" style="2" customWidth="1"/>
    <col min="4353" max="4353" width="46.42578125" style="2" customWidth="1"/>
    <col min="4354" max="4354" width="7.42578125" style="2" customWidth="1"/>
    <col min="4355" max="4355" width="10.140625" style="2" customWidth="1"/>
    <col min="4356" max="4356" width="11.42578125" style="2" customWidth="1"/>
    <col min="4357" max="4357" width="11.28515625" style="2" customWidth="1"/>
    <col min="4358" max="4607" width="9.140625" style="2"/>
    <col min="4608" max="4608" width="4.7109375" style="2" customWidth="1"/>
    <col min="4609" max="4609" width="46.42578125" style="2" customWidth="1"/>
    <col min="4610" max="4610" width="7.42578125" style="2" customWidth="1"/>
    <col min="4611" max="4611" width="10.140625" style="2" customWidth="1"/>
    <col min="4612" max="4612" width="11.42578125" style="2" customWidth="1"/>
    <col min="4613" max="4613" width="11.28515625" style="2" customWidth="1"/>
    <col min="4614" max="4863" width="9.140625" style="2"/>
    <col min="4864" max="4864" width="4.7109375" style="2" customWidth="1"/>
    <col min="4865" max="4865" width="46.42578125" style="2" customWidth="1"/>
    <col min="4866" max="4866" width="7.42578125" style="2" customWidth="1"/>
    <col min="4867" max="4867" width="10.140625" style="2" customWidth="1"/>
    <col min="4868" max="4868" width="11.42578125" style="2" customWidth="1"/>
    <col min="4869" max="4869" width="11.28515625" style="2" customWidth="1"/>
    <col min="4870" max="5119" width="9.140625" style="2"/>
    <col min="5120" max="5120" width="4.7109375" style="2" customWidth="1"/>
    <col min="5121" max="5121" width="46.42578125" style="2" customWidth="1"/>
    <col min="5122" max="5122" width="7.42578125" style="2" customWidth="1"/>
    <col min="5123" max="5123" width="10.140625" style="2" customWidth="1"/>
    <col min="5124" max="5124" width="11.42578125" style="2" customWidth="1"/>
    <col min="5125" max="5125" width="11.28515625" style="2" customWidth="1"/>
    <col min="5126" max="5375" width="9.140625" style="2"/>
    <col min="5376" max="5376" width="4.7109375" style="2" customWidth="1"/>
    <col min="5377" max="5377" width="46.42578125" style="2" customWidth="1"/>
    <col min="5378" max="5378" width="7.42578125" style="2" customWidth="1"/>
    <col min="5379" max="5379" width="10.140625" style="2" customWidth="1"/>
    <col min="5380" max="5380" width="11.42578125" style="2" customWidth="1"/>
    <col min="5381" max="5381" width="11.28515625" style="2" customWidth="1"/>
    <col min="5382" max="5631" width="9.140625" style="2"/>
    <col min="5632" max="5632" width="4.7109375" style="2" customWidth="1"/>
    <col min="5633" max="5633" width="46.42578125" style="2" customWidth="1"/>
    <col min="5634" max="5634" width="7.42578125" style="2" customWidth="1"/>
    <col min="5635" max="5635" width="10.140625" style="2" customWidth="1"/>
    <col min="5636" max="5636" width="11.42578125" style="2" customWidth="1"/>
    <col min="5637" max="5637" width="11.28515625" style="2" customWidth="1"/>
    <col min="5638" max="5887" width="9.140625" style="2"/>
    <col min="5888" max="5888" width="4.7109375" style="2" customWidth="1"/>
    <col min="5889" max="5889" width="46.42578125" style="2" customWidth="1"/>
    <col min="5890" max="5890" width="7.42578125" style="2" customWidth="1"/>
    <col min="5891" max="5891" width="10.140625" style="2" customWidth="1"/>
    <col min="5892" max="5892" width="11.42578125" style="2" customWidth="1"/>
    <col min="5893" max="5893" width="11.28515625" style="2" customWidth="1"/>
    <col min="5894" max="6143" width="9.140625" style="2"/>
    <col min="6144" max="6144" width="4.7109375" style="2" customWidth="1"/>
    <col min="6145" max="6145" width="46.42578125" style="2" customWidth="1"/>
    <col min="6146" max="6146" width="7.42578125" style="2" customWidth="1"/>
    <col min="6147" max="6147" width="10.140625" style="2" customWidth="1"/>
    <col min="6148" max="6148" width="11.42578125" style="2" customWidth="1"/>
    <col min="6149" max="6149" width="11.28515625" style="2" customWidth="1"/>
    <col min="6150" max="6399" width="9.140625" style="2"/>
    <col min="6400" max="6400" width="4.7109375" style="2" customWidth="1"/>
    <col min="6401" max="6401" width="46.42578125" style="2" customWidth="1"/>
    <col min="6402" max="6402" width="7.42578125" style="2" customWidth="1"/>
    <col min="6403" max="6403" width="10.140625" style="2" customWidth="1"/>
    <col min="6404" max="6404" width="11.42578125" style="2" customWidth="1"/>
    <col min="6405" max="6405" width="11.28515625" style="2" customWidth="1"/>
    <col min="6406" max="6655" width="9.140625" style="2"/>
    <col min="6656" max="6656" width="4.7109375" style="2" customWidth="1"/>
    <col min="6657" max="6657" width="46.42578125" style="2" customWidth="1"/>
    <col min="6658" max="6658" width="7.42578125" style="2" customWidth="1"/>
    <col min="6659" max="6659" width="10.140625" style="2" customWidth="1"/>
    <col min="6660" max="6660" width="11.42578125" style="2" customWidth="1"/>
    <col min="6661" max="6661" width="11.28515625" style="2" customWidth="1"/>
    <col min="6662" max="6911" width="9.140625" style="2"/>
    <col min="6912" max="6912" width="4.7109375" style="2" customWidth="1"/>
    <col min="6913" max="6913" width="46.42578125" style="2" customWidth="1"/>
    <col min="6914" max="6914" width="7.42578125" style="2" customWidth="1"/>
    <col min="6915" max="6915" width="10.140625" style="2" customWidth="1"/>
    <col min="6916" max="6916" width="11.42578125" style="2" customWidth="1"/>
    <col min="6917" max="6917" width="11.28515625" style="2" customWidth="1"/>
    <col min="6918" max="7167" width="9.140625" style="2"/>
    <col min="7168" max="7168" width="4.7109375" style="2" customWidth="1"/>
    <col min="7169" max="7169" width="46.42578125" style="2" customWidth="1"/>
    <col min="7170" max="7170" width="7.42578125" style="2" customWidth="1"/>
    <col min="7171" max="7171" width="10.140625" style="2" customWidth="1"/>
    <col min="7172" max="7172" width="11.42578125" style="2" customWidth="1"/>
    <col min="7173" max="7173" width="11.28515625" style="2" customWidth="1"/>
    <col min="7174" max="7423" width="9.140625" style="2"/>
    <col min="7424" max="7424" width="4.7109375" style="2" customWidth="1"/>
    <col min="7425" max="7425" width="46.42578125" style="2" customWidth="1"/>
    <col min="7426" max="7426" width="7.42578125" style="2" customWidth="1"/>
    <col min="7427" max="7427" width="10.140625" style="2" customWidth="1"/>
    <col min="7428" max="7428" width="11.42578125" style="2" customWidth="1"/>
    <col min="7429" max="7429" width="11.28515625" style="2" customWidth="1"/>
    <col min="7430" max="7679" width="9.140625" style="2"/>
    <col min="7680" max="7680" width="4.7109375" style="2" customWidth="1"/>
    <col min="7681" max="7681" width="46.42578125" style="2" customWidth="1"/>
    <col min="7682" max="7682" width="7.42578125" style="2" customWidth="1"/>
    <col min="7683" max="7683" width="10.140625" style="2" customWidth="1"/>
    <col min="7684" max="7684" width="11.42578125" style="2" customWidth="1"/>
    <col min="7685" max="7685" width="11.28515625" style="2" customWidth="1"/>
    <col min="7686" max="7935" width="9.140625" style="2"/>
    <col min="7936" max="7936" width="4.7109375" style="2" customWidth="1"/>
    <col min="7937" max="7937" width="46.42578125" style="2" customWidth="1"/>
    <col min="7938" max="7938" width="7.42578125" style="2" customWidth="1"/>
    <col min="7939" max="7939" width="10.140625" style="2" customWidth="1"/>
    <col min="7940" max="7940" width="11.42578125" style="2" customWidth="1"/>
    <col min="7941" max="7941" width="11.28515625" style="2" customWidth="1"/>
    <col min="7942" max="8191" width="9.140625" style="2"/>
    <col min="8192" max="8192" width="4.7109375" style="2" customWidth="1"/>
    <col min="8193" max="8193" width="46.42578125" style="2" customWidth="1"/>
    <col min="8194" max="8194" width="7.42578125" style="2" customWidth="1"/>
    <col min="8195" max="8195" width="10.140625" style="2" customWidth="1"/>
    <col min="8196" max="8196" width="11.42578125" style="2" customWidth="1"/>
    <col min="8197" max="8197" width="11.28515625" style="2" customWidth="1"/>
    <col min="8198" max="8447" width="9.140625" style="2"/>
    <col min="8448" max="8448" width="4.7109375" style="2" customWidth="1"/>
    <col min="8449" max="8449" width="46.42578125" style="2" customWidth="1"/>
    <col min="8450" max="8450" width="7.42578125" style="2" customWidth="1"/>
    <col min="8451" max="8451" width="10.140625" style="2" customWidth="1"/>
    <col min="8452" max="8452" width="11.42578125" style="2" customWidth="1"/>
    <col min="8453" max="8453" width="11.28515625" style="2" customWidth="1"/>
    <col min="8454" max="8703" width="9.140625" style="2"/>
    <col min="8704" max="8704" width="4.7109375" style="2" customWidth="1"/>
    <col min="8705" max="8705" width="46.42578125" style="2" customWidth="1"/>
    <col min="8706" max="8706" width="7.42578125" style="2" customWidth="1"/>
    <col min="8707" max="8707" width="10.140625" style="2" customWidth="1"/>
    <col min="8708" max="8708" width="11.42578125" style="2" customWidth="1"/>
    <col min="8709" max="8709" width="11.28515625" style="2" customWidth="1"/>
    <col min="8710" max="8959" width="9.140625" style="2"/>
    <col min="8960" max="8960" width="4.7109375" style="2" customWidth="1"/>
    <col min="8961" max="8961" width="46.42578125" style="2" customWidth="1"/>
    <col min="8962" max="8962" width="7.42578125" style="2" customWidth="1"/>
    <col min="8963" max="8963" width="10.140625" style="2" customWidth="1"/>
    <col min="8964" max="8964" width="11.42578125" style="2" customWidth="1"/>
    <col min="8965" max="8965" width="11.28515625" style="2" customWidth="1"/>
    <col min="8966" max="9215" width="9.140625" style="2"/>
    <col min="9216" max="9216" width="4.7109375" style="2" customWidth="1"/>
    <col min="9217" max="9217" width="46.42578125" style="2" customWidth="1"/>
    <col min="9218" max="9218" width="7.42578125" style="2" customWidth="1"/>
    <col min="9219" max="9219" width="10.140625" style="2" customWidth="1"/>
    <col min="9220" max="9220" width="11.42578125" style="2" customWidth="1"/>
    <col min="9221" max="9221" width="11.28515625" style="2" customWidth="1"/>
    <col min="9222" max="9471" width="9.140625" style="2"/>
    <col min="9472" max="9472" width="4.7109375" style="2" customWidth="1"/>
    <col min="9473" max="9473" width="46.42578125" style="2" customWidth="1"/>
    <col min="9474" max="9474" width="7.42578125" style="2" customWidth="1"/>
    <col min="9475" max="9475" width="10.140625" style="2" customWidth="1"/>
    <col min="9476" max="9476" width="11.42578125" style="2" customWidth="1"/>
    <col min="9477" max="9477" width="11.28515625" style="2" customWidth="1"/>
    <col min="9478" max="9727" width="9.140625" style="2"/>
    <col min="9728" max="9728" width="4.7109375" style="2" customWidth="1"/>
    <col min="9729" max="9729" width="46.42578125" style="2" customWidth="1"/>
    <col min="9730" max="9730" width="7.42578125" style="2" customWidth="1"/>
    <col min="9731" max="9731" width="10.140625" style="2" customWidth="1"/>
    <col min="9732" max="9732" width="11.42578125" style="2" customWidth="1"/>
    <col min="9733" max="9733" width="11.28515625" style="2" customWidth="1"/>
    <col min="9734" max="9983" width="9.140625" style="2"/>
    <col min="9984" max="9984" width="4.7109375" style="2" customWidth="1"/>
    <col min="9985" max="9985" width="46.42578125" style="2" customWidth="1"/>
    <col min="9986" max="9986" width="7.42578125" style="2" customWidth="1"/>
    <col min="9987" max="9987" width="10.140625" style="2" customWidth="1"/>
    <col min="9988" max="9988" width="11.42578125" style="2" customWidth="1"/>
    <col min="9989" max="9989" width="11.28515625" style="2" customWidth="1"/>
    <col min="9990" max="10239" width="9.140625" style="2"/>
    <col min="10240" max="10240" width="4.7109375" style="2" customWidth="1"/>
    <col min="10241" max="10241" width="46.42578125" style="2" customWidth="1"/>
    <col min="10242" max="10242" width="7.42578125" style="2" customWidth="1"/>
    <col min="10243" max="10243" width="10.140625" style="2" customWidth="1"/>
    <col min="10244" max="10244" width="11.42578125" style="2" customWidth="1"/>
    <col min="10245" max="10245" width="11.28515625" style="2" customWidth="1"/>
    <col min="10246" max="10495" width="9.140625" style="2"/>
    <col min="10496" max="10496" width="4.7109375" style="2" customWidth="1"/>
    <col min="10497" max="10497" width="46.42578125" style="2" customWidth="1"/>
    <col min="10498" max="10498" width="7.42578125" style="2" customWidth="1"/>
    <col min="10499" max="10499" width="10.140625" style="2" customWidth="1"/>
    <col min="10500" max="10500" width="11.42578125" style="2" customWidth="1"/>
    <col min="10501" max="10501" width="11.28515625" style="2" customWidth="1"/>
    <col min="10502" max="10751" width="9.140625" style="2"/>
    <col min="10752" max="10752" width="4.7109375" style="2" customWidth="1"/>
    <col min="10753" max="10753" width="46.42578125" style="2" customWidth="1"/>
    <col min="10754" max="10754" width="7.42578125" style="2" customWidth="1"/>
    <col min="10755" max="10755" width="10.140625" style="2" customWidth="1"/>
    <col min="10756" max="10756" width="11.42578125" style="2" customWidth="1"/>
    <col min="10757" max="10757" width="11.28515625" style="2" customWidth="1"/>
    <col min="10758" max="11007" width="9.140625" style="2"/>
    <col min="11008" max="11008" width="4.7109375" style="2" customWidth="1"/>
    <col min="11009" max="11009" width="46.42578125" style="2" customWidth="1"/>
    <col min="11010" max="11010" width="7.42578125" style="2" customWidth="1"/>
    <col min="11011" max="11011" width="10.140625" style="2" customWidth="1"/>
    <col min="11012" max="11012" width="11.42578125" style="2" customWidth="1"/>
    <col min="11013" max="11013" width="11.28515625" style="2" customWidth="1"/>
    <col min="11014" max="11263" width="9.140625" style="2"/>
    <col min="11264" max="11264" width="4.7109375" style="2" customWidth="1"/>
    <col min="11265" max="11265" width="46.42578125" style="2" customWidth="1"/>
    <col min="11266" max="11266" width="7.42578125" style="2" customWidth="1"/>
    <col min="11267" max="11267" width="10.140625" style="2" customWidth="1"/>
    <col min="11268" max="11268" width="11.42578125" style="2" customWidth="1"/>
    <col min="11269" max="11269" width="11.28515625" style="2" customWidth="1"/>
    <col min="11270" max="11519" width="9.140625" style="2"/>
    <col min="11520" max="11520" width="4.7109375" style="2" customWidth="1"/>
    <col min="11521" max="11521" width="46.42578125" style="2" customWidth="1"/>
    <col min="11522" max="11522" width="7.42578125" style="2" customWidth="1"/>
    <col min="11523" max="11523" width="10.140625" style="2" customWidth="1"/>
    <col min="11524" max="11524" width="11.42578125" style="2" customWidth="1"/>
    <col min="11525" max="11525" width="11.28515625" style="2" customWidth="1"/>
    <col min="11526" max="11775" width="9.140625" style="2"/>
    <col min="11776" max="11776" width="4.7109375" style="2" customWidth="1"/>
    <col min="11777" max="11777" width="46.42578125" style="2" customWidth="1"/>
    <col min="11778" max="11778" width="7.42578125" style="2" customWidth="1"/>
    <col min="11779" max="11779" width="10.140625" style="2" customWidth="1"/>
    <col min="11780" max="11780" width="11.42578125" style="2" customWidth="1"/>
    <col min="11781" max="11781" width="11.28515625" style="2" customWidth="1"/>
    <col min="11782" max="12031" width="9.140625" style="2"/>
    <col min="12032" max="12032" width="4.7109375" style="2" customWidth="1"/>
    <col min="12033" max="12033" width="46.42578125" style="2" customWidth="1"/>
    <col min="12034" max="12034" width="7.42578125" style="2" customWidth="1"/>
    <col min="12035" max="12035" width="10.140625" style="2" customWidth="1"/>
    <col min="12036" max="12036" width="11.42578125" style="2" customWidth="1"/>
    <col min="12037" max="12037" width="11.28515625" style="2" customWidth="1"/>
    <col min="12038" max="12287" width="9.140625" style="2"/>
    <col min="12288" max="12288" width="4.7109375" style="2" customWidth="1"/>
    <col min="12289" max="12289" width="46.42578125" style="2" customWidth="1"/>
    <col min="12290" max="12290" width="7.42578125" style="2" customWidth="1"/>
    <col min="12291" max="12291" width="10.140625" style="2" customWidth="1"/>
    <col min="12292" max="12292" width="11.42578125" style="2" customWidth="1"/>
    <col min="12293" max="12293" width="11.28515625" style="2" customWidth="1"/>
    <col min="12294" max="12543" width="9.140625" style="2"/>
    <col min="12544" max="12544" width="4.7109375" style="2" customWidth="1"/>
    <col min="12545" max="12545" width="46.42578125" style="2" customWidth="1"/>
    <col min="12546" max="12546" width="7.42578125" style="2" customWidth="1"/>
    <col min="12547" max="12547" width="10.140625" style="2" customWidth="1"/>
    <col min="12548" max="12548" width="11.42578125" style="2" customWidth="1"/>
    <col min="12549" max="12549" width="11.28515625" style="2" customWidth="1"/>
    <col min="12550" max="12799" width="9.140625" style="2"/>
    <col min="12800" max="12800" width="4.7109375" style="2" customWidth="1"/>
    <col min="12801" max="12801" width="46.42578125" style="2" customWidth="1"/>
    <col min="12802" max="12802" width="7.42578125" style="2" customWidth="1"/>
    <col min="12803" max="12803" width="10.140625" style="2" customWidth="1"/>
    <col min="12804" max="12804" width="11.42578125" style="2" customWidth="1"/>
    <col min="12805" max="12805" width="11.28515625" style="2" customWidth="1"/>
    <col min="12806" max="13055" width="9.140625" style="2"/>
    <col min="13056" max="13056" width="4.7109375" style="2" customWidth="1"/>
    <col min="13057" max="13057" width="46.42578125" style="2" customWidth="1"/>
    <col min="13058" max="13058" width="7.42578125" style="2" customWidth="1"/>
    <col min="13059" max="13059" width="10.140625" style="2" customWidth="1"/>
    <col min="13060" max="13060" width="11.42578125" style="2" customWidth="1"/>
    <col min="13061" max="13061" width="11.28515625" style="2" customWidth="1"/>
    <col min="13062" max="13311" width="9.140625" style="2"/>
    <col min="13312" max="13312" width="4.7109375" style="2" customWidth="1"/>
    <col min="13313" max="13313" width="46.42578125" style="2" customWidth="1"/>
    <col min="13314" max="13314" width="7.42578125" style="2" customWidth="1"/>
    <col min="13315" max="13315" width="10.140625" style="2" customWidth="1"/>
    <col min="13316" max="13316" width="11.42578125" style="2" customWidth="1"/>
    <col min="13317" max="13317" width="11.28515625" style="2" customWidth="1"/>
    <col min="13318" max="13567" width="9.140625" style="2"/>
    <col min="13568" max="13568" width="4.7109375" style="2" customWidth="1"/>
    <col min="13569" max="13569" width="46.42578125" style="2" customWidth="1"/>
    <col min="13570" max="13570" width="7.42578125" style="2" customWidth="1"/>
    <col min="13571" max="13571" width="10.140625" style="2" customWidth="1"/>
    <col min="13572" max="13572" width="11.42578125" style="2" customWidth="1"/>
    <col min="13573" max="13573" width="11.28515625" style="2" customWidth="1"/>
    <col min="13574" max="13823" width="9.140625" style="2"/>
    <col min="13824" max="13824" width="4.7109375" style="2" customWidth="1"/>
    <col min="13825" max="13825" width="46.42578125" style="2" customWidth="1"/>
    <col min="13826" max="13826" width="7.42578125" style="2" customWidth="1"/>
    <col min="13827" max="13827" width="10.140625" style="2" customWidth="1"/>
    <col min="13828" max="13828" width="11.42578125" style="2" customWidth="1"/>
    <col min="13829" max="13829" width="11.28515625" style="2" customWidth="1"/>
    <col min="13830" max="14079" width="9.140625" style="2"/>
    <col min="14080" max="14080" width="4.7109375" style="2" customWidth="1"/>
    <col min="14081" max="14081" width="46.42578125" style="2" customWidth="1"/>
    <col min="14082" max="14082" width="7.42578125" style="2" customWidth="1"/>
    <col min="14083" max="14083" width="10.140625" style="2" customWidth="1"/>
    <col min="14084" max="14084" width="11.42578125" style="2" customWidth="1"/>
    <col min="14085" max="14085" width="11.28515625" style="2" customWidth="1"/>
    <col min="14086" max="14335" width="9.140625" style="2"/>
    <col min="14336" max="14336" width="4.7109375" style="2" customWidth="1"/>
    <col min="14337" max="14337" width="46.42578125" style="2" customWidth="1"/>
    <col min="14338" max="14338" width="7.42578125" style="2" customWidth="1"/>
    <col min="14339" max="14339" width="10.140625" style="2" customWidth="1"/>
    <col min="14340" max="14340" width="11.42578125" style="2" customWidth="1"/>
    <col min="14341" max="14341" width="11.28515625" style="2" customWidth="1"/>
    <col min="14342" max="14591" width="9.140625" style="2"/>
    <col min="14592" max="14592" width="4.7109375" style="2" customWidth="1"/>
    <col min="14593" max="14593" width="46.42578125" style="2" customWidth="1"/>
    <col min="14594" max="14594" width="7.42578125" style="2" customWidth="1"/>
    <col min="14595" max="14595" width="10.140625" style="2" customWidth="1"/>
    <col min="14596" max="14596" width="11.42578125" style="2" customWidth="1"/>
    <col min="14597" max="14597" width="11.28515625" style="2" customWidth="1"/>
    <col min="14598" max="14847" width="9.140625" style="2"/>
    <col min="14848" max="14848" width="4.7109375" style="2" customWidth="1"/>
    <col min="14849" max="14849" width="46.42578125" style="2" customWidth="1"/>
    <col min="14850" max="14850" width="7.42578125" style="2" customWidth="1"/>
    <col min="14851" max="14851" width="10.140625" style="2" customWidth="1"/>
    <col min="14852" max="14852" width="11.42578125" style="2" customWidth="1"/>
    <col min="14853" max="14853" width="11.28515625" style="2" customWidth="1"/>
    <col min="14854" max="15103" width="9.140625" style="2"/>
    <col min="15104" max="15104" width="4.7109375" style="2" customWidth="1"/>
    <col min="15105" max="15105" width="46.42578125" style="2" customWidth="1"/>
    <col min="15106" max="15106" width="7.42578125" style="2" customWidth="1"/>
    <col min="15107" max="15107" width="10.140625" style="2" customWidth="1"/>
    <col min="15108" max="15108" width="11.42578125" style="2" customWidth="1"/>
    <col min="15109" max="15109" width="11.28515625" style="2" customWidth="1"/>
    <col min="15110" max="15359" width="9.140625" style="2"/>
    <col min="15360" max="15360" width="4.7109375" style="2" customWidth="1"/>
    <col min="15361" max="15361" width="46.42578125" style="2" customWidth="1"/>
    <col min="15362" max="15362" width="7.42578125" style="2" customWidth="1"/>
    <col min="15363" max="15363" width="10.140625" style="2" customWidth="1"/>
    <col min="15364" max="15364" width="11.42578125" style="2" customWidth="1"/>
    <col min="15365" max="15365" width="11.28515625" style="2" customWidth="1"/>
    <col min="15366" max="15615" width="9.140625" style="2"/>
    <col min="15616" max="15616" width="4.7109375" style="2" customWidth="1"/>
    <col min="15617" max="15617" width="46.42578125" style="2" customWidth="1"/>
    <col min="15618" max="15618" width="7.42578125" style="2" customWidth="1"/>
    <col min="15619" max="15619" width="10.140625" style="2" customWidth="1"/>
    <col min="15620" max="15620" width="11.42578125" style="2" customWidth="1"/>
    <col min="15621" max="15621" width="11.28515625" style="2" customWidth="1"/>
    <col min="15622" max="15871" width="9.140625" style="2"/>
    <col min="15872" max="15872" width="4.7109375" style="2" customWidth="1"/>
    <col min="15873" max="15873" width="46.42578125" style="2" customWidth="1"/>
    <col min="15874" max="15874" width="7.42578125" style="2" customWidth="1"/>
    <col min="15875" max="15875" width="10.140625" style="2" customWidth="1"/>
    <col min="15876" max="15876" width="11.42578125" style="2" customWidth="1"/>
    <col min="15877" max="15877" width="11.28515625" style="2" customWidth="1"/>
    <col min="15878" max="16127" width="9.140625" style="2"/>
    <col min="16128" max="16128" width="4.7109375" style="2" customWidth="1"/>
    <col min="16129" max="16129" width="46.42578125" style="2" customWidth="1"/>
    <col min="16130" max="16130" width="7.42578125" style="2" customWidth="1"/>
    <col min="16131" max="16131" width="10.140625" style="2" customWidth="1"/>
    <col min="16132" max="16132" width="11.42578125" style="2" customWidth="1"/>
    <col min="16133" max="16133" width="11.28515625" style="2" customWidth="1"/>
    <col min="16134" max="16384" width="9.140625" style="2"/>
  </cols>
  <sheetData>
    <row r="1" spans="1:6" ht="15.75" x14ac:dyDescent="0.2">
      <c r="A1" s="388" t="s">
        <v>37</v>
      </c>
      <c r="B1" s="388"/>
      <c r="C1" s="95"/>
      <c r="D1" s="95"/>
      <c r="E1" s="95"/>
      <c r="F1" s="95"/>
    </row>
    <row r="2" spans="1:6" ht="27" customHeight="1" x14ac:dyDescent="0.2">
      <c r="A2"/>
      <c r="B2" s="106"/>
      <c r="C2" s="107"/>
      <c r="D2" s="95"/>
      <c r="E2" s="95"/>
      <c r="F2" s="95"/>
    </row>
    <row r="3" spans="1:6" ht="16.5" x14ac:dyDescent="0.2">
      <c r="A3" s="108"/>
      <c r="B3" s="4"/>
      <c r="C3" s="95"/>
      <c r="D3" s="95"/>
      <c r="E3" s="95"/>
      <c r="F3" s="95"/>
    </row>
    <row r="4" spans="1:6" ht="16.5" x14ac:dyDescent="0.2">
      <c r="A4" s="108"/>
      <c r="B4" s="4"/>
      <c r="C4" s="95"/>
      <c r="D4" s="95"/>
      <c r="E4" s="95"/>
      <c r="F4" s="95"/>
    </row>
    <row r="5" spans="1:6" ht="15.75" x14ac:dyDescent="0.25">
      <c r="A5" s="389"/>
      <c r="B5" s="390"/>
      <c r="C5" s="95"/>
      <c r="D5" s="95"/>
      <c r="E5" s="95"/>
      <c r="F5" s="95"/>
    </row>
    <row r="6" spans="1:6" ht="15.75" x14ac:dyDescent="0.25">
      <c r="A6" s="102"/>
      <c r="B6" s="95"/>
      <c r="C6" s="95"/>
      <c r="D6" s="95"/>
      <c r="E6" s="95"/>
      <c r="F6" s="95"/>
    </row>
    <row r="7" spans="1:6" ht="15.75" x14ac:dyDescent="0.25">
      <c r="A7" s="389" t="s">
        <v>110</v>
      </c>
      <c r="B7" s="390"/>
      <c r="C7" s="95"/>
      <c r="D7" s="95"/>
      <c r="E7" s="95"/>
      <c r="F7" s="95"/>
    </row>
    <row r="8" spans="1:6" ht="15.75" x14ac:dyDescent="0.25">
      <c r="A8" s="389" t="s">
        <v>111</v>
      </c>
      <c r="B8" s="390"/>
      <c r="C8" s="95"/>
      <c r="D8" s="95"/>
      <c r="E8" s="95"/>
      <c r="F8" s="95"/>
    </row>
    <row r="9" spans="1:6" ht="15" customHeight="1" x14ac:dyDescent="0.2">
      <c r="A9" s="380" t="s">
        <v>0</v>
      </c>
      <c r="B9" s="380"/>
      <c r="C9" s="95"/>
      <c r="D9" s="95"/>
      <c r="E9" s="95"/>
      <c r="F9" s="95"/>
    </row>
    <row r="10" spans="1:6" ht="15" customHeight="1" x14ac:dyDescent="0.2">
      <c r="A10" s="380"/>
      <c r="B10" s="380"/>
      <c r="C10" s="95"/>
      <c r="D10" s="95"/>
      <c r="E10" s="95"/>
      <c r="F10" s="95"/>
    </row>
    <row r="11" spans="1:6" ht="15" customHeight="1" x14ac:dyDescent="0.2">
      <c r="A11" s="380"/>
      <c r="B11" s="380"/>
      <c r="C11" s="95"/>
      <c r="D11" s="95"/>
      <c r="E11" s="95"/>
      <c r="F11" s="95"/>
    </row>
    <row r="12" spans="1:6" ht="15" customHeight="1" x14ac:dyDescent="0.2">
      <c r="A12" s="380"/>
      <c r="B12" s="380"/>
      <c r="C12" s="95"/>
      <c r="D12" s="95"/>
      <c r="E12" s="95"/>
      <c r="F12" s="95"/>
    </row>
    <row r="13" spans="1:6" ht="15" customHeight="1" x14ac:dyDescent="0.2">
      <c r="A13" s="380"/>
      <c r="B13" s="380"/>
      <c r="C13" s="95"/>
      <c r="D13" s="95"/>
      <c r="E13" s="95"/>
      <c r="F13" s="95"/>
    </row>
    <row r="14" spans="1:6" ht="15" customHeight="1" x14ac:dyDescent="0.2">
      <c r="A14" s="380"/>
      <c r="B14" s="380"/>
      <c r="C14" s="95"/>
      <c r="D14" s="95"/>
      <c r="E14" s="95"/>
      <c r="F14" s="95"/>
    </row>
    <row r="15" spans="1:6" ht="15" customHeight="1" x14ac:dyDescent="0.2">
      <c r="A15" s="380"/>
      <c r="B15" s="380"/>
      <c r="C15" s="95"/>
      <c r="D15" s="95"/>
      <c r="E15" s="95"/>
      <c r="F15" s="95"/>
    </row>
    <row r="16" spans="1:6" ht="24.75" customHeight="1" x14ac:dyDescent="0.2">
      <c r="A16" s="391"/>
      <c r="B16" s="391"/>
      <c r="C16" s="95"/>
      <c r="D16" s="95"/>
      <c r="E16" s="95"/>
      <c r="F16" s="95"/>
    </row>
    <row r="17" spans="1:6" ht="68.25" customHeight="1" x14ac:dyDescent="0.2">
      <c r="A17" s="385" t="s">
        <v>1</v>
      </c>
      <c r="B17" s="385"/>
      <c r="C17" s="393" t="s">
        <v>215</v>
      </c>
      <c r="D17" s="394"/>
      <c r="E17" s="394"/>
      <c r="F17" s="394"/>
    </row>
    <row r="18" spans="1:6" ht="24" customHeight="1" x14ac:dyDescent="0.25">
      <c r="A18" s="380" t="s">
        <v>2</v>
      </c>
      <c r="B18" s="380"/>
      <c r="C18" s="395" t="s">
        <v>34</v>
      </c>
      <c r="D18" s="395"/>
      <c r="E18" s="395"/>
      <c r="F18" s="395"/>
    </row>
    <row r="19" spans="1:6" ht="18" x14ac:dyDescent="0.25">
      <c r="A19" s="104"/>
      <c r="B19" s="104"/>
      <c r="C19" s="395" t="s">
        <v>216</v>
      </c>
      <c r="D19" s="395"/>
      <c r="E19" s="395"/>
      <c r="F19" s="395"/>
    </row>
    <row r="20" spans="1:6" ht="15.75" x14ac:dyDescent="0.2">
      <c r="A20" s="380"/>
      <c r="B20" s="380"/>
      <c r="C20" s="383"/>
      <c r="D20" s="383"/>
      <c r="E20" s="383"/>
      <c r="F20" s="383"/>
    </row>
    <row r="21" spans="1:6" ht="25.5" customHeight="1" x14ac:dyDescent="0.35">
      <c r="A21" s="385" t="s">
        <v>3</v>
      </c>
      <c r="B21" s="385"/>
      <c r="C21" s="386" t="s">
        <v>4</v>
      </c>
      <c r="D21" s="386"/>
      <c r="E21" s="386"/>
      <c r="F21" s="386"/>
    </row>
    <row r="22" spans="1:6" ht="15.75" x14ac:dyDescent="0.2">
      <c r="A22" s="103"/>
      <c r="B22" s="103"/>
      <c r="C22" s="109"/>
      <c r="D22" s="110"/>
      <c r="E22" s="110"/>
      <c r="F22" s="110"/>
    </row>
    <row r="23" spans="1:6" ht="72" customHeight="1" x14ac:dyDescent="0.2">
      <c r="A23" s="385" t="s">
        <v>5</v>
      </c>
      <c r="B23" s="385"/>
      <c r="C23" s="387" t="s">
        <v>217</v>
      </c>
      <c r="D23" s="387"/>
      <c r="E23" s="387"/>
      <c r="F23" s="387"/>
    </row>
    <row r="24" spans="1:6" ht="15.75" x14ac:dyDescent="0.2">
      <c r="A24" s="103"/>
      <c r="B24" s="103"/>
      <c r="C24" s="109"/>
      <c r="D24" s="110"/>
      <c r="E24" s="110"/>
      <c r="F24" s="110"/>
    </row>
    <row r="25" spans="1:6" ht="20.25" x14ac:dyDescent="0.25">
      <c r="A25" s="397" t="s">
        <v>6</v>
      </c>
      <c r="B25" s="397"/>
      <c r="C25" s="398" t="s">
        <v>218</v>
      </c>
      <c r="D25" s="398"/>
      <c r="E25" s="398"/>
      <c r="F25" s="398"/>
    </row>
    <row r="26" spans="1:6" ht="15.75" x14ac:dyDescent="0.2">
      <c r="A26" s="103"/>
      <c r="B26" s="103"/>
      <c r="C26" s="109"/>
      <c r="D26" s="110"/>
      <c r="E26" s="110"/>
      <c r="F26" s="110"/>
    </row>
    <row r="27" spans="1:6" ht="25.5" customHeight="1" x14ac:dyDescent="0.25">
      <c r="A27" s="384" t="s">
        <v>7</v>
      </c>
      <c r="B27" s="384"/>
      <c r="C27" s="381" t="s">
        <v>50</v>
      </c>
      <c r="D27" s="381"/>
      <c r="E27" s="381"/>
      <c r="F27" s="381"/>
    </row>
    <row r="28" spans="1:6" ht="15.75" x14ac:dyDescent="0.2">
      <c r="A28" s="380"/>
      <c r="B28" s="380"/>
      <c r="C28" s="75"/>
      <c r="D28" s="40"/>
      <c r="E28" s="40"/>
      <c r="F28" s="40"/>
    </row>
    <row r="29" spans="1:6" ht="15.75" x14ac:dyDescent="0.25">
      <c r="A29" s="104"/>
      <c r="B29" s="104"/>
      <c r="C29" s="381"/>
      <c r="D29" s="381"/>
      <c r="E29" s="381"/>
      <c r="F29" s="381"/>
    </row>
    <row r="30" spans="1:6" ht="15.75" customHeight="1" x14ac:dyDescent="0.25">
      <c r="A30" s="380" t="s">
        <v>8</v>
      </c>
      <c r="B30" s="380"/>
      <c r="C30" s="381" t="s">
        <v>112</v>
      </c>
      <c r="D30" s="381"/>
      <c r="E30" s="381"/>
      <c r="F30" s="381"/>
    </row>
    <row r="31" spans="1:6" ht="15.75" x14ac:dyDescent="0.25">
      <c r="A31" s="380"/>
      <c r="B31" s="380"/>
      <c r="C31" s="381" t="s">
        <v>113</v>
      </c>
      <c r="D31" s="381"/>
      <c r="E31" s="381"/>
      <c r="F31" s="381"/>
    </row>
    <row r="32" spans="1:6" ht="15.75" x14ac:dyDescent="0.25">
      <c r="A32" s="380"/>
      <c r="B32" s="380"/>
      <c r="C32" s="381"/>
      <c r="D32" s="381"/>
      <c r="E32" s="381"/>
      <c r="F32" s="381"/>
    </row>
    <row r="33" spans="1:6" ht="16.5" x14ac:dyDescent="0.2">
      <c r="A33" s="105"/>
      <c r="B33" s="105"/>
      <c r="C33" s="75"/>
      <c r="D33" s="40"/>
      <c r="E33" s="40"/>
      <c r="F33" s="40"/>
    </row>
    <row r="34" spans="1:6" ht="16.5" customHeight="1" x14ac:dyDescent="0.25">
      <c r="A34" s="396" t="s">
        <v>51</v>
      </c>
      <c r="B34" s="396"/>
      <c r="C34" s="381" t="s">
        <v>113</v>
      </c>
      <c r="D34" s="381"/>
      <c r="E34" s="381"/>
      <c r="F34" s="381"/>
    </row>
    <row r="35" spans="1:6" x14ac:dyDescent="0.2">
      <c r="A35" s="7"/>
      <c r="B35" s="7"/>
      <c r="C35" s="75"/>
      <c r="D35" s="40"/>
      <c r="E35" s="40"/>
      <c r="F35" s="40"/>
    </row>
    <row r="36" spans="1:6" x14ac:dyDescent="0.2">
      <c r="A36" s="7"/>
      <c r="B36" s="7"/>
      <c r="C36" s="75"/>
      <c r="D36" s="40"/>
      <c r="E36" s="40"/>
      <c r="F36" s="40"/>
    </row>
    <row r="37" spans="1:6" x14ac:dyDescent="0.2">
      <c r="A37" s="7"/>
      <c r="B37" s="7"/>
      <c r="C37" s="75"/>
      <c r="D37" s="40"/>
      <c r="E37" s="40"/>
      <c r="F37" s="40"/>
    </row>
    <row r="38" spans="1:6" ht="15.75" x14ac:dyDescent="0.25">
      <c r="A38" s="7"/>
      <c r="B38" s="7"/>
      <c r="C38" s="382" t="s">
        <v>219</v>
      </c>
      <c r="D38" s="382"/>
      <c r="E38" s="382"/>
      <c r="F38" s="382"/>
    </row>
    <row r="39" spans="1:6" x14ac:dyDescent="0.2">
      <c r="A39" s="7"/>
      <c r="B39" s="7"/>
      <c r="C39" s="75"/>
      <c r="D39" s="40"/>
      <c r="E39" s="40"/>
      <c r="F39" s="40"/>
    </row>
    <row r="40" spans="1:6" x14ac:dyDescent="0.2">
      <c r="A40" s="108"/>
      <c r="B40" s="111"/>
      <c r="C40" s="75"/>
      <c r="D40" s="40"/>
      <c r="E40" s="40"/>
      <c r="F40" s="40"/>
    </row>
    <row r="41" spans="1:6" ht="18" x14ac:dyDescent="0.2">
      <c r="B41" s="392" t="s">
        <v>35</v>
      </c>
      <c r="C41" s="392"/>
      <c r="D41" s="392"/>
      <c r="E41" s="392"/>
      <c r="F41" s="392"/>
    </row>
    <row r="42" spans="1:6" ht="18" x14ac:dyDescent="0.2">
      <c r="B42" s="66"/>
      <c r="C42" s="66"/>
      <c r="D42" s="66"/>
      <c r="E42" s="66"/>
      <c r="F42" s="66"/>
    </row>
    <row r="43" spans="1:6" ht="9" customHeight="1" x14ac:dyDescent="0.2"/>
    <row r="44" spans="1:6" ht="18" x14ac:dyDescent="0.2">
      <c r="A44" s="80" t="s">
        <v>66</v>
      </c>
      <c r="B44" s="79" t="s">
        <v>70</v>
      </c>
    </row>
    <row r="45" spans="1:6" ht="11.25" customHeight="1" x14ac:dyDescent="0.2">
      <c r="A45" s="80"/>
      <c r="B45" s="79"/>
    </row>
    <row r="46" spans="1:6" ht="57" customHeight="1" x14ac:dyDescent="0.2">
      <c r="A46" s="377" t="s">
        <v>67</v>
      </c>
      <c r="B46" s="377"/>
      <c r="C46" s="377"/>
      <c r="D46" s="377"/>
      <c r="E46" s="377"/>
      <c r="F46" s="377"/>
    </row>
    <row r="47" spans="1:6" ht="145.5" customHeight="1" x14ac:dyDescent="0.2">
      <c r="A47" s="377" t="s">
        <v>68</v>
      </c>
      <c r="B47" s="377"/>
      <c r="C47" s="377"/>
      <c r="D47" s="377"/>
      <c r="E47" s="377"/>
      <c r="F47" s="377"/>
    </row>
    <row r="48" spans="1:6" ht="7.5" customHeight="1" x14ac:dyDescent="0.2">
      <c r="A48" s="92"/>
      <c r="B48" s="92"/>
      <c r="C48" s="92"/>
      <c r="D48" s="92"/>
      <c r="E48" s="92"/>
      <c r="F48" s="92"/>
    </row>
    <row r="49" spans="1:6" ht="211.5" customHeight="1" x14ac:dyDescent="0.2">
      <c r="A49" s="377" t="s">
        <v>69</v>
      </c>
      <c r="B49" s="377"/>
      <c r="C49" s="377"/>
      <c r="D49" s="377"/>
      <c r="E49" s="377"/>
      <c r="F49" s="377"/>
    </row>
    <row r="50" spans="1:6" ht="66" customHeight="1" x14ac:dyDescent="0.2">
      <c r="A50" s="379" t="s">
        <v>71</v>
      </c>
      <c r="B50" s="379"/>
      <c r="C50" s="379"/>
      <c r="D50" s="379"/>
      <c r="E50" s="379"/>
      <c r="F50" s="379"/>
    </row>
    <row r="51" spans="1:6" ht="7.5" customHeight="1" x14ac:dyDescent="0.2">
      <c r="A51" s="92"/>
      <c r="B51" s="92"/>
      <c r="C51" s="92"/>
      <c r="D51" s="92"/>
      <c r="E51" s="92"/>
      <c r="F51" s="92"/>
    </row>
    <row r="52" spans="1:6" ht="77.25" customHeight="1" x14ac:dyDescent="0.2">
      <c r="A52" s="377" t="s">
        <v>72</v>
      </c>
      <c r="B52" s="377"/>
      <c r="C52" s="377"/>
      <c r="D52" s="377"/>
      <c r="E52" s="377"/>
      <c r="F52" s="377"/>
    </row>
    <row r="53" spans="1:6" ht="9" customHeight="1" x14ac:dyDescent="0.2">
      <c r="A53" s="92"/>
      <c r="B53" s="92"/>
      <c r="C53" s="92"/>
      <c r="D53" s="92"/>
      <c r="E53" s="92"/>
      <c r="F53" s="92"/>
    </row>
    <row r="54" spans="1:6" ht="117.75" customHeight="1" x14ac:dyDescent="0.2">
      <c r="A54" s="377" t="s">
        <v>73</v>
      </c>
      <c r="B54" s="377"/>
      <c r="C54" s="377"/>
      <c r="D54" s="377"/>
      <c r="E54" s="377"/>
      <c r="F54" s="377"/>
    </row>
    <row r="55" spans="1:6" ht="9.75" customHeight="1" x14ac:dyDescent="0.2">
      <c r="A55" s="92"/>
      <c r="B55" s="92"/>
      <c r="C55" s="92"/>
      <c r="D55" s="92"/>
      <c r="E55" s="92"/>
      <c r="F55" s="92"/>
    </row>
    <row r="56" spans="1:6" ht="260.25" customHeight="1" x14ac:dyDescent="0.2">
      <c r="A56" s="377" t="s">
        <v>74</v>
      </c>
      <c r="B56" s="377"/>
      <c r="C56" s="377"/>
      <c r="D56" s="377"/>
      <c r="E56" s="377"/>
      <c r="F56" s="377"/>
    </row>
    <row r="57" spans="1:6" ht="6.75" customHeight="1" x14ac:dyDescent="0.2">
      <c r="A57" s="92"/>
      <c r="B57" s="92"/>
      <c r="C57" s="92"/>
      <c r="D57" s="92"/>
      <c r="E57" s="92"/>
      <c r="F57" s="92"/>
    </row>
    <row r="58" spans="1:6" ht="93.75" customHeight="1" x14ac:dyDescent="0.2">
      <c r="A58" s="377" t="s">
        <v>75</v>
      </c>
      <c r="B58" s="377"/>
      <c r="C58" s="377"/>
      <c r="D58" s="377"/>
      <c r="E58" s="377"/>
      <c r="F58" s="377"/>
    </row>
    <row r="59" spans="1:6" ht="7.5" customHeight="1" x14ac:dyDescent="0.2">
      <c r="A59" s="92"/>
      <c r="B59" s="92"/>
      <c r="C59" s="92"/>
      <c r="D59" s="92"/>
      <c r="E59" s="92"/>
      <c r="F59" s="92"/>
    </row>
    <row r="60" spans="1:6" ht="159.75" customHeight="1" x14ac:dyDescent="0.2">
      <c r="A60" s="377" t="s">
        <v>367</v>
      </c>
      <c r="B60" s="377"/>
      <c r="C60" s="377"/>
      <c r="D60" s="377"/>
      <c r="E60" s="377"/>
      <c r="F60" s="377"/>
    </row>
    <row r="61" spans="1:6" ht="7.5" customHeight="1" x14ac:dyDescent="0.2">
      <c r="A61" s="92"/>
      <c r="B61" s="92"/>
      <c r="C61" s="92"/>
      <c r="D61" s="92"/>
      <c r="E61" s="92"/>
      <c r="F61" s="92"/>
    </row>
    <row r="62" spans="1:6" ht="96.75" customHeight="1" x14ac:dyDescent="0.2">
      <c r="A62" s="377" t="s">
        <v>76</v>
      </c>
      <c r="B62" s="377"/>
      <c r="C62" s="377"/>
      <c r="D62" s="377"/>
      <c r="E62" s="377"/>
      <c r="F62" s="377"/>
    </row>
    <row r="63" spans="1:6" ht="7.5" customHeight="1" x14ac:dyDescent="0.2">
      <c r="A63" s="92"/>
      <c r="B63" s="92"/>
      <c r="C63" s="92"/>
      <c r="D63" s="92"/>
      <c r="E63" s="92"/>
      <c r="F63" s="92"/>
    </row>
    <row r="64" spans="1:6" ht="54.75" customHeight="1" x14ac:dyDescent="0.2">
      <c r="A64" s="377" t="s">
        <v>77</v>
      </c>
      <c r="B64" s="377"/>
      <c r="C64" s="377"/>
      <c r="D64" s="377"/>
      <c r="E64" s="377"/>
      <c r="F64" s="377"/>
    </row>
    <row r="65" spans="1:6" ht="9" customHeight="1" x14ac:dyDescent="0.2">
      <c r="A65" s="92"/>
      <c r="B65" s="92"/>
      <c r="C65" s="92"/>
      <c r="D65" s="92"/>
      <c r="E65" s="92"/>
      <c r="F65" s="92"/>
    </row>
    <row r="66" spans="1:6" ht="79.5" customHeight="1" x14ac:dyDescent="0.2">
      <c r="A66" s="377" t="s">
        <v>78</v>
      </c>
      <c r="B66" s="377"/>
      <c r="C66" s="377"/>
      <c r="D66" s="377"/>
      <c r="E66" s="377"/>
      <c r="F66" s="377"/>
    </row>
    <row r="67" spans="1:6" ht="6.75" customHeight="1" x14ac:dyDescent="0.2">
      <c r="A67" s="92"/>
      <c r="B67" s="92"/>
      <c r="C67" s="92"/>
      <c r="D67" s="92"/>
      <c r="E67" s="92"/>
      <c r="F67" s="92"/>
    </row>
    <row r="68" spans="1:6" ht="105.75" customHeight="1" x14ac:dyDescent="0.2">
      <c r="A68" s="377" t="s">
        <v>79</v>
      </c>
      <c r="B68" s="377"/>
      <c r="C68" s="377"/>
      <c r="D68" s="377"/>
      <c r="E68" s="377"/>
      <c r="F68" s="377"/>
    </row>
    <row r="69" spans="1:6" ht="10.5" customHeight="1" x14ac:dyDescent="0.2">
      <c r="A69" s="92"/>
      <c r="B69" s="92"/>
      <c r="C69" s="92"/>
      <c r="D69" s="92"/>
      <c r="E69" s="92"/>
      <c r="F69" s="92"/>
    </row>
    <row r="70" spans="1:6" ht="14.25" customHeight="1" x14ac:dyDescent="0.2">
      <c r="A70" s="74" t="s">
        <v>80</v>
      </c>
      <c r="B70" s="92"/>
      <c r="C70" s="92"/>
      <c r="D70" s="92"/>
      <c r="E70" s="92"/>
      <c r="F70" s="92"/>
    </row>
    <row r="71" spans="1:6" ht="78.75" customHeight="1" x14ac:dyDescent="0.2">
      <c r="A71" s="377" t="s">
        <v>81</v>
      </c>
      <c r="B71" s="377"/>
      <c r="C71" s="377"/>
      <c r="D71" s="377"/>
      <c r="E71" s="377"/>
      <c r="F71" s="377"/>
    </row>
    <row r="72" spans="1:6" ht="6" customHeight="1" x14ac:dyDescent="0.2">
      <c r="A72" s="92"/>
      <c r="B72" s="92"/>
      <c r="C72" s="92"/>
      <c r="D72" s="92"/>
      <c r="E72" s="92"/>
      <c r="F72" s="92"/>
    </row>
    <row r="73" spans="1:6" ht="78" customHeight="1" x14ac:dyDescent="0.2">
      <c r="A73" s="377" t="s">
        <v>82</v>
      </c>
      <c r="B73" s="377"/>
      <c r="C73" s="377"/>
      <c r="D73" s="377"/>
      <c r="E73" s="377"/>
      <c r="F73" s="377"/>
    </row>
    <row r="74" spans="1:6" ht="5.25" customHeight="1" x14ac:dyDescent="0.2">
      <c r="A74" s="92"/>
      <c r="B74" s="92"/>
      <c r="C74" s="92"/>
      <c r="D74" s="92"/>
      <c r="E74" s="92"/>
      <c r="F74" s="92"/>
    </row>
    <row r="75" spans="1:6" ht="130.5" customHeight="1" x14ac:dyDescent="0.2">
      <c r="A75" s="377" t="s">
        <v>83</v>
      </c>
      <c r="B75" s="377"/>
      <c r="C75" s="377"/>
      <c r="D75" s="377"/>
      <c r="E75" s="377"/>
      <c r="F75" s="377"/>
    </row>
    <row r="76" spans="1:6" ht="6" customHeight="1" x14ac:dyDescent="0.2">
      <c r="A76" s="92"/>
      <c r="B76" s="92"/>
      <c r="C76" s="92"/>
      <c r="D76" s="92"/>
      <c r="E76" s="92"/>
      <c r="F76" s="92"/>
    </row>
    <row r="77" spans="1:6" ht="66.75" customHeight="1" x14ac:dyDescent="0.2">
      <c r="A77" s="377" t="s">
        <v>84</v>
      </c>
      <c r="B77" s="377"/>
      <c r="C77" s="377"/>
      <c r="D77" s="377"/>
      <c r="E77" s="377"/>
      <c r="F77" s="377"/>
    </row>
    <row r="78" spans="1:6" ht="6.75" customHeight="1" x14ac:dyDescent="0.2">
      <c r="A78" s="80"/>
      <c r="B78" s="79"/>
    </row>
    <row r="79" spans="1:6" ht="78.75" customHeight="1" x14ac:dyDescent="0.2">
      <c r="A79" s="377" t="s">
        <v>85</v>
      </c>
      <c r="B79" s="377"/>
      <c r="C79" s="377"/>
      <c r="D79" s="377"/>
      <c r="E79" s="377"/>
      <c r="F79" s="377"/>
    </row>
    <row r="80" spans="1:6" ht="7.5" customHeight="1" x14ac:dyDescent="0.2">
      <c r="A80" s="93"/>
      <c r="B80" s="93"/>
      <c r="C80" s="93"/>
      <c r="D80" s="93"/>
      <c r="E80" s="93"/>
      <c r="F80" s="93"/>
    </row>
    <row r="81" spans="1:6" ht="13.5" customHeight="1" x14ac:dyDescent="0.2">
      <c r="A81" s="74" t="s">
        <v>87</v>
      </c>
      <c r="B81" s="93"/>
      <c r="C81" s="93"/>
      <c r="D81" s="93"/>
      <c r="E81" s="93"/>
      <c r="F81" s="93"/>
    </row>
    <row r="82" spans="1:6" ht="54" customHeight="1" x14ac:dyDescent="0.2">
      <c r="A82" s="377" t="s">
        <v>86</v>
      </c>
      <c r="B82" s="377"/>
      <c r="C82" s="377"/>
      <c r="D82" s="377"/>
      <c r="E82" s="377"/>
      <c r="F82" s="377"/>
    </row>
    <row r="83" spans="1:6" ht="104.25" customHeight="1" x14ac:dyDescent="0.2">
      <c r="A83" s="399" t="s">
        <v>88</v>
      </c>
      <c r="B83" s="377"/>
      <c r="C83" s="377"/>
      <c r="D83" s="377"/>
      <c r="E83" s="377"/>
      <c r="F83" s="377"/>
    </row>
    <row r="84" spans="1:6" ht="7.5" customHeight="1" x14ac:dyDescent="0.2">
      <c r="A84" s="94"/>
      <c r="B84" s="93"/>
      <c r="C84" s="93"/>
      <c r="D84" s="93"/>
      <c r="E84" s="93"/>
      <c r="F84" s="93"/>
    </row>
    <row r="85" spans="1:6" x14ac:dyDescent="0.2">
      <c r="A85" s="74" t="s">
        <v>90</v>
      </c>
      <c r="B85" s="93"/>
      <c r="C85" s="93"/>
      <c r="D85" s="93"/>
      <c r="E85" s="93"/>
      <c r="F85" s="93"/>
    </row>
    <row r="86" spans="1:6" ht="117.75" customHeight="1" x14ac:dyDescent="0.2">
      <c r="A86" s="377" t="s">
        <v>89</v>
      </c>
      <c r="B86" s="377"/>
      <c r="C86" s="377"/>
      <c r="D86" s="377"/>
      <c r="E86" s="377"/>
      <c r="F86" s="377"/>
    </row>
    <row r="87" spans="1:6" ht="6" customHeight="1" x14ac:dyDescent="0.2">
      <c r="A87" s="93"/>
      <c r="B87" s="93"/>
      <c r="C87" s="93"/>
      <c r="D87" s="93"/>
      <c r="E87" s="93"/>
      <c r="F87" s="93"/>
    </row>
    <row r="88" spans="1:6" ht="165.75" customHeight="1" x14ac:dyDescent="0.2">
      <c r="A88" s="377" t="s">
        <v>91</v>
      </c>
      <c r="B88" s="377"/>
      <c r="C88" s="377"/>
      <c r="D88" s="377"/>
      <c r="E88" s="377"/>
      <c r="F88" s="377"/>
    </row>
    <row r="89" spans="1:6" ht="6" customHeight="1" x14ac:dyDescent="0.2">
      <c r="A89" s="93"/>
      <c r="B89" s="93"/>
      <c r="C89" s="93"/>
      <c r="D89" s="93"/>
      <c r="E89" s="93"/>
      <c r="F89" s="93"/>
    </row>
    <row r="90" spans="1:6" x14ac:dyDescent="0.2">
      <c r="A90" s="378" t="s">
        <v>92</v>
      </c>
      <c r="B90" s="378"/>
      <c r="C90" s="378"/>
      <c r="D90" s="378"/>
      <c r="E90" s="378"/>
      <c r="F90" s="378"/>
    </row>
    <row r="91" spans="1:6" ht="27" customHeight="1" x14ac:dyDescent="0.2">
      <c r="A91" s="378" t="s">
        <v>93</v>
      </c>
      <c r="B91" s="378"/>
      <c r="C91" s="378"/>
      <c r="D91" s="378"/>
      <c r="E91" s="378"/>
      <c r="F91" s="378"/>
    </row>
    <row r="92" spans="1:6" x14ac:dyDescent="0.2">
      <c r="A92" s="93"/>
      <c r="B92" s="93"/>
      <c r="C92" s="93"/>
      <c r="D92" s="93"/>
      <c r="E92" s="93"/>
      <c r="F92" s="93"/>
    </row>
  </sheetData>
  <sheetProtection algorithmName="SHA-512" hashValue="vvI1MoVW4/Eh8SDc8RCNQaV01t5MDU9SWMQlbC5HUzJ0R0tvhUATwsA3DrgdtRPvDvcKiFYwogIaMUl6X5SIOQ==" saltValue="MGJWtB9H8sbcnHI/+/vUNA==" spinCount="100000" sheet="1" objects="1" scenarios="1"/>
  <mergeCells count="54">
    <mergeCell ref="A83:F83"/>
    <mergeCell ref="A73:F73"/>
    <mergeCell ref="A75:F75"/>
    <mergeCell ref="A77:F77"/>
    <mergeCell ref="A79:F79"/>
    <mergeCell ref="A82:F82"/>
    <mergeCell ref="A1:B1"/>
    <mergeCell ref="A5:B5"/>
    <mergeCell ref="A8:B8"/>
    <mergeCell ref="A9:B16"/>
    <mergeCell ref="B41:F41"/>
    <mergeCell ref="A17:B17"/>
    <mergeCell ref="C17:F17"/>
    <mergeCell ref="A18:B18"/>
    <mergeCell ref="C18:F18"/>
    <mergeCell ref="C19:F19"/>
    <mergeCell ref="A28:B28"/>
    <mergeCell ref="A34:B34"/>
    <mergeCell ref="C34:F34"/>
    <mergeCell ref="A25:B25"/>
    <mergeCell ref="C25:F25"/>
    <mergeCell ref="A7:B7"/>
    <mergeCell ref="A68:F68"/>
    <mergeCell ref="A71:F71"/>
    <mergeCell ref="A20:B20"/>
    <mergeCell ref="A30:B32"/>
    <mergeCell ref="C30:F30"/>
    <mergeCell ref="C29:F29"/>
    <mergeCell ref="C31:F31"/>
    <mergeCell ref="C32:F32"/>
    <mergeCell ref="C38:F38"/>
    <mergeCell ref="C20:F20"/>
    <mergeCell ref="A27:B27"/>
    <mergeCell ref="C27:F27"/>
    <mergeCell ref="A21:B21"/>
    <mergeCell ref="C21:F21"/>
    <mergeCell ref="A23:B23"/>
    <mergeCell ref="C23:F23"/>
    <mergeCell ref="A86:F86"/>
    <mergeCell ref="A88:F88"/>
    <mergeCell ref="A90:F90"/>
    <mergeCell ref="A91:F91"/>
    <mergeCell ref="A46:F46"/>
    <mergeCell ref="A47:F47"/>
    <mergeCell ref="A49:F49"/>
    <mergeCell ref="A50:F50"/>
    <mergeCell ref="A52:F52"/>
    <mergeCell ref="A54:F54"/>
    <mergeCell ref="A56:F56"/>
    <mergeCell ref="A58:F58"/>
    <mergeCell ref="A60:F60"/>
    <mergeCell ref="A62:F62"/>
    <mergeCell ref="A64:F64"/>
    <mergeCell ref="A66:F66"/>
  </mergeCells>
  <pageMargins left="0.78740157480314965" right="0.78740157480314965" top="0.98425196850393704" bottom="0.98425196850393704" header="0.39370078740157483" footer="0.39370078740157483"/>
  <pageSetup paperSize="9" scale="91" fitToHeight="0" orientation="portrait" r:id="rId1"/>
  <headerFooter alignWithMargins="0">
    <oddHeader xml:space="preserve">&amp;L&amp;8     GRAĐEVINA:    STAMBENA  ZGRADA, MANDALIČINA ULICA 8A, ZAGREB
     INVESTITOR:     SUVLASNICI  STAMBENE  ZGRADE
     PROJEKTANT:  ING BENS d.o.o., Maksimirska cesta 103, Zagreb
.&amp;C
&amp;R&amp;N/&amp;P
</oddHeader>
    <oddFooter>&amp;L&amp;8.  
PROJEKT:  PROJEKT SANACIJE POTRESOM OŠTEĆENIH DIMNJAKA I KROVIŠTA ZGRADE MANDALIČINA 8A
TD:            06/23-GP
Srpanj, 2023.</oddFooter>
  </headerFooter>
  <rowBreaks count="1" manualBreakCount="1">
    <brk id="40" max="16383" man="1"/>
  </rowBreaks>
  <drawing r:id="rId2"/>
  <legacyDrawing r:id="rId3"/>
  <oleObjects>
    <mc:AlternateContent xmlns:mc="http://schemas.openxmlformats.org/markup-compatibility/2006">
      <mc:Choice Requires="x14">
        <oleObject progId="AutoCAD.Drawing.17" shapeId="1025" r:id="rId4">
          <objectPr defaultSize="0" autoPict="0" r:id="rId5">
            <anchor moveWithCells="1" sizeWithCells="1">
              <from>
                <xdr:col>0</xdr:col>
                <xdr:colOff>19050</xdr:colOff>
                <xdr:row>1</xdr:row>
                <xdr:rowOff>19050</xdr:rowOff>
              </from>
              <to>
                <xdr:col>1</xdr:col>
                <xdr:colOff>1257300</xdr:colOff>
                <xdr:row>4</xdr:row>
                <xdr:rowOff>152400</xdr:rowOff>
              </to>
            </anchor>
          </objectPr>
        </oleObject>
      </mc:Choice>
      <mc:Fallback>
        <oleObject progId="AutoCAD.Drawing.17" shapeId="1025"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F91"/>
  <sheetViews>
    <sheetView zoomScaleNormal="100" zoomScaleSheetLayoutView="100" workbookViewId="0">
      <selection activeCell="I38" sqref="I38"/>
    </sheetView>
  </sheetViews>
  <sheetFormatPr defaultRowHeight="15" x14ac:dyDescent="0.2"/>
  <cols>
    <col min="1" max="1" width="6.140625" style="108" customWidth="1"/>
    <col min="2" max="2" width="46.42578125" style="111" customWidth="1"/>
    <col min="3" max="3" width="7.42578125" style="75" customWidth="1"/>
    <col min="4" max="4" width="12.7109375" style="40" customWidth="1"/>
    <col min="5" max="5" width="11.42578125" style="40" customWidth="1"/>
    <col min="6" max="6" width="11.28515625" style="40" customWidth="1"/>
    <col min="7" max="10" width="9.140625" style="95"/>
    <col min="11" max="11" width="25.85546875" style="95" customWidth="1"/>
    <col min="12" max="255" width="9.140625" style="95"/>
    <col min="256" max="256" width="4.7109375" style="95" customWidth="1"/>
    <col min="257" max="257" width="46.42578125" style="95" customWidth="1"/>
    <col min="258" max="258" width="7.42578125" style="95" customWidth="1"/>
    <col min="259" max="259" width="10.140625" style="95" customWidth="1"/>
    <col min="260" max="260" width="11.42578125" style="95" customWidth="1"/>
    <col min="261" max="261" width="11.28515625" style="95" customWidth="1"/>
    <col min="262" max="511" width="9.140625" style="95"/>
    <col min="512" max="512" width="4.7109375" style="95" customWidth="1"/>
    <col min="513" max="513" width="46.42578125" style="95" customWidth="1"/>
    <col min="514" max="514" width="7.42578125" style="95" customWidth="1"/>
    <col min="515" max="515" width="10.140625" style="95" customWidth="1"/>
    <col min="516" max="516" width="11.42578125" style="95" customWidth="1"/>
    <col min="517" max="517" width="11.28515625" style="95" customWidth="1"/>
    <col min="518" max="767" width="9.140625" style="95"/>
    <col min="768" max="768" width="4.7109375" style="95" customWidth="1"/>
    <col min="769" max="769" width="46.42578125" style="95" customWidth="1"/>
    <col min="770" max="770" width="7.42578125" style="95" customWidth="1"/>
    <col min="771" max="771" width="10.140625" style="95" customWidth="1"/>
    <col min="772" max="772" width="11.42578125" style="95" customWidth="1"/>
    <col min="773" max="773" width="11.28515625" style="95" customWidth="1"/>
    <col min="774" max="1023" width="9.140625" style="95"/>
    <col min="1024" max="1024" width="4.7109375" style="95" customWidth="1"/>
    <col min="1025" max="1025" width="46.42578125" style="95" customWidth="1"/>
    <col min="1026" max="1026" width="7.42578125" style="95" customWidth="1"/>
    <col min="1027" max="1027" width="10.140625" style="95" customWidth="1"/>
    <col min="1028" max="1028" width="11.42578125" style="95" customWidth="1"/>
    <col min="1029" max="1029" width="11.28515625" style="95" customWidth="1"/>
    <col min="1030" max="1279" width="9.140625" style="95"/>
    <col min="1280" max="1280" width="4.7109375" style="95" customWidth="1"/>
    <col min="1281" max="1281" width="46.42578125" style="95" customWidth="1"/>
    <col min="1282" max="1282" width="7.42578125" style="95" customWidth="1"/>
    <col min="1283" max="1283" width="10.140625" style="95" customWidth="1"/>
    <col min="1284" max="1284" width="11.42578125" style="95" customWidth="1"/>
    <col min="1285" max="1285" width="11.28515625" style="95" customWidth="1"/>
    <col min="1286" max="1535" width="9.140625" style="95"/>
    <col min="1536" max="1536" width="4.7109375" style="95" customWidth="1"/>
    <col min="1537" max="1537" width="46.42578125" style="95" customWidth="1"/>
    <col min="1538" max="1538" width="7.42578125" style="95" customWidth="1"/>
    <col min="1539" max="1539" width="10.140625" style="95" customWidth="1"/>
    <col min="1540" max="1540" width="11.42578125" style="95" customWidth="1"/>
    <col min="1541" max="1541" width="11.28515625" style="95" customWidth="1"/>
    <col min="1542" max="1791" width="9.140625" style="95"/>
    <col min="1792" max="1792" width="4.7109375" style="95" customWidth="1"/>
    <col min="1793" max="1793" width="46.42578125" style="95" customWidth="1"/>
    <col min="1794" max="1794" width="7.42578125" style="95" customWidth="1"/>
    <col min="1795" max="1795" width="10.140625" style="95" customWidth="1"/>
    <col min="1796" max="1796" width="11.42578125" style="95" customWidth="1"/>
    <col min="1797" max="1797" width="11.28515625" style="95" customWidth="1"/>
    <col min="1798" max="2047" width="9.140625" style="95"/>
    <col min="2048" max="2048" width="4.7109375" style="95" customWidth="1"/>
    <col min="2049" max="2049" width="46.42578125" style="95" customWidth="1"/>
    <col min="2050" max="2050" width="7.42578125" style="95" customWidth="1"/>
    <col min="2051" max="2051" width="10.140625" style="95" customWidth="1"/>
    <col min="2052" max="2052" width="11.42578125" style="95" customWidth="1"/>
    <col min="2053" max="2053" width="11.28515625" style="95" customWidth="1"/>
    <col min="2054" max="2303" width="9.140625" style="95"/>
    <col min="2304" max="2304" width="4.7109375" style="95" customWidth="1"/>
    <col min="2305" max="2305" width="46.42578125" style="95" customWidth="1"/>
    <col min="2306" max="2306" width="7.42578125" style="95" customWidth="1"/>
    <col min="2307" max="2307" width="10.140625" style="95" customWidth="1"/>
    <col min="2308" max="2308" width="11.42578125" style="95" customWidth="1"/>
    <col min="2309" max="2309" width="11.28515625" style="95" customWidth="1"/>
    <col min="2310" max="2559" width="9.140625" style="95"/>
    <col min="2560" max="2560" width="4.7109375" style="95" customWidth="1"/>
    <col min="2561" max="2561" width="46.42578125" style="95" customWidth="1"/>
    <col min="2562" max="2562" width="7.42578125" style="95" customWidth="1"/>
    <col min="2563" max="2563" width="10.140625" style="95" customWidth="1"/>
    <col min="2564" max="2564" width="11.42578125" style="95" customWidth="1"/>
    <col min="2565" max="2565" width="11.28515625" style="95" customWidth="1"/>
    <col min="2566" max="2815" width="9.140625" style="95"/>
    <col min="2816" max="2816" width="4.7109375" style="95" customWidth="1"/>
    <col min="2817" max="2817" width="46.42578125" style="95" customWidth="1"/>
    <col min="2818" max="2818" width="7.42578125" style="95" customWidth="1"/>
    <col min="2819" max="2819" width="10.140625" style="95" customWidth="1"/>
    <col min="2820" max="2820" width="11.42578125" style="95" customWidth="1"/>
    <col min="2821" max="2821" width="11.28515625" style="95" customWidth="1"/>
    <col min="2822" max="3071" width="9.140625" style="95"/>
    <col min="3072" max="3072" width="4.7109375" style="95" customWidth="1"/>
    <col min="3073" max="3073" width="46.42578125" style="95" customWidth="1"/>
    <col min="3074" max="3074" width="7.42578125" style="95" customWidth="1"/>
    <col min="3075" max="3075" width="10.140625" style="95" customWidth="1"/>
    <col min="3076" max="3076" width="11.42578125" style="95" customWidth="1"/>
    <col min="3077" max="3077" width="11.28515625" style="95" customWidth="1"/>
    <col min="3078" max="3327" width="9.140625" style="95"/>
    <col min="3328" max="3328" width="4.7109375" style="95" customWidth="1"/>
    <col min="3329" max="3329" width="46.42578125" style="95" customWidth="1"/>
    <col min="3330" max="3330" width="7.42578125" style="95" customWidth="1"/>
    <col min="3331" max="3331" width="10.140625" style="95" customWidth="1"/>
    <col min="3332" max="3332" width="11.42578125" style="95" customWidth="1"/>
    <col min="3333" max="3333" width="11.28515625" style="95" customWidth="1"/>
    <col min="3334" max="3583" width="9.140625" style="95"/>
    <col min="3584" max="3584" width="4.7109375" style="95" customWidth="1"/>
    <col min="3585" max="3585" width="46.42578125" style="95" customWidth="1"/>
    <col min="3586" max="3586" width="7.42578125" style="95" customWidth="1"/>
    <col min="3587" max="3587" width="10.140625" style="95" customWidth="1"/>
    <col min="3588" max="3588" width="11.42578125" style="95" customWidth="1"/>
    <col min="3589" max="3589" width="11.28515625" style="95" customWidth="1"/>
    <col min="3590" max="3839" width="9.140625" style="95"/>
    <col min="3840" max="3840" width="4.7109375" style="95" customWidth="1"/>
    <col min="3841" max="3841" width="46.42578125" style="95" customWidth="1"/>
    <col min="3842" max="3842" width="7.42578125" style="95" customWidth="1"/>
    <col min="3843" max="3843" width="10.140625" style="95" customWidth="1"/>
    <col min="3844" max="3844" width="11.42578125" style="95" customWidth="1"/>
    <col min="3845" max="3845" width="11.28515625" style="95" customWidth="1"/>
    <col min="3846" max="4095" width="9.140625" style="95"/>
    <col min="4096" max="4096" width="4.7109375" style="95" customWidth="1"/>
    <col min="4097" max="4097" width="46.42578125" style="95" customWidth="1"/>
    <col min="4098" max="4098" width="7.42578125" style="95" customWidth="1"/>
    <col min="4099" max="4099" width="10.140625" style="95" customWidth="1"/>
    <col min="4100" max="4100" width="11.42578125" style="95" customWidth="1"/>
    <col min="4101" max="4101" width="11.28515625" style="95" customWidth="1"/>
    <col min="4102" max="4351" width="9.140625" style="95"/>
    <col min="4352" max="4352" width="4.7109375" style="95" customWidth="1"/>
    <col min="4353" max="4353" width="46.42578125" style="95" customWidth="1"/>
    <col min="4354" max="4354" width="7.42578125" style="95" customWidth="1"/>
    <col min="4355" max="4355" width="10.140625" style="95" customWidth="1"/>
    <col min="4356" max="4356" width="11.42578125" style="95" customWidth="1"/>
    <col min="4357" max="4357" width="11.28515625" style="95" customWidth="1"/>
    <col min="4358" max="4607" width="9.140625" style="95"/>
    <col min="4608" max="4608" width="4.7109375" style="95" customWidth="1"/>
    <col min="4609" max="4609" width="46.42578125" style="95" customWidth="1"/>
    <col min="4610" max="4610" width="7.42578125" style="95" customWidth="1"/>
    <col min="4611" max="4611" width="10.140625" style="95" customWidth="1"/>
    <col min="4612" max="4612" width="11.42578125" style="95" customWidth="1"/>
    <col min="4613" max="4613" width="11.28515625" style="95" customWidth="1"/>
    <col min="4614" max="4863" width="9.140625" style="95"/>
    <col min="4864" max="4864" width="4.7109375" style="95" customWidth="1"/>
    <col min="4865" max="4865" width="46.42578125" style="95" customWidth="1"/>
    <col min="4866" max="4866" width="7.42578125" style="95" customWidth="1"/>
    <col min="4867" max="4867" width="10.140625" style="95" customWidth="1"/>
    <col min="4868" max="4868" width="11.42578125" style="95" customWidth="1"/>
    <col min="4869" max="4869" width="11.28515625" style="95" customWidth="1"/>
    <col min="4870" max="5119" width="9.140625" style="95"/>
    <col min="5120" max="5120" width="4.7109375" style="95" customWidth="1"/>
    <col min="5121" max="5121" width="46.42578125" style="95" customWidth="1"/>
    <col min="5122" max="5122" width="7.42578125" style="95" customWidth="1"/>
    <col min="5123" max="5123" width="10.140625" style="95" customWidth="1"/>
    <col min="5124" max="5124" width="11.42578125" style="95" customWidth="1"/>
    <col min="5125" max="5125" width="11.28515625" style="95" customWidth="1"/>
    <col min="5126" max="5375" width="9.140625" style="95"/>
    <col min="5376" max="5376" width="4.7109375" style="95" customWidth="1"/>
    <col min="5377" max="5377" width="46.42578125" style="95" customWidth="1"/>
    <col min="5378" max="5378" width="7.42578125" style="95" customWidth="1"/>
    <col min="5379" max="5379" width="10.140625" style="95" customWidth="1"/>
    <col min="5380" max="5380" width="11.42578125" style="95" customWidth="1"/>
    <col min="5381" max="5381" width="11.28515625" style="95" customWidth="1"/>
    <col min="5382" max="5631" width="9.140625" style="95"/>
    <col min="5632" max="5632" width="4.7109375" style="95" customWidth="1"/>
    <col min="5633" max="5633" width="46.42578125" style="95" customWidth="1"/>
    <col min="5634" max="5634" width="7.42578125" style="95" customWidth="1"/>
    <col min="5635" max="5635" width="10.140625" style="95" customWidth="1"/>
    <col min="5636" max="5636" width="11.42578125" style="95" customWidth="1"/>
    <col min="5637" max="5637" width="11.28515625" style="95" customWidth="1"/>
    <col min="5638" max="5887" width="9.140625" style="95"/>
    <col min="5888" max="5888" width="4.7109375" style="95" customWidth="1"/>
    <col min="5889" max="5889" width="46.42578125" style="95" customWidth="1"/>
    <col min="5890" max="5890" width="7.42578125" style="95" customWidth="1"/>
    <col min="5891" max="5891" width="10.140625" style="95" customWidth="1"/>
    <col min="5892" max="5892" width="11.42578125" style="95" customWidth="1"/>
    <col min="5893" max="5893" width="11.28515625" style="95" customWidth="1"/>
    <col min="5894" max="6143" width="9.140625" style="95"/>
    <col min="6144" max="6144" width="4.7109375" style="95" customWidth="1"/>
    <col min="6145" max="6145" width="46.42578125" style="95" customWidth="1"/>
    <col min="6146" max="6146" width="7.42578125" style="95" customWidth="1"/>
    <col min="6147" max="6147" width="10.140625" style="95" customWidth="1"/>
    <col min="6148" max="6148" width="11.42578125" style="95" customWidth="1"/>
    <col min="6149" max="6149" width="11.28515625" style="95" customWidth="1"/>
    <col min="6150" max="6399" width="9.140625" style="95"/>
    <col min="6400" max="6400" width="4.7109375" style="95" customWidth="1"/>
    <col min="6401" max="6401" width="46.42578125" style="95" customWidth="1"/>
    <col min="6402" max="6402" width="7.42578125" style="95" customWidth="1"/>
    <col min="6403" max="6403" width="10.140625" style="95" customWidth="1"/>
    <col min="6404" max="6404" width="11.42578125" style="95" customWidth="1"/>
    <col min="6405" max="6405" width="11.28515625" style="95" customWidth="1"/>
    <col min="6406" max="6655" width="9.140625" style="95"/>
    <col min="6656" max="6656" width="4.7109375" style="95" customWidth="1"/>
    <col min="6657" max="6657" width="46.42578125" style="95" customWidth="1"/>
    <col min="6658" max="6658" width="7.42578125" style="95" customWidth="1"/>
    <col min="6659" max="6659" width="10.140625" style="95" customWidth="1"/>
    <col min="6660" max="6660" width="11.42578125" style="95" customWidth="1"/>
    <col min="6661" max="6661" width="11.28515625" style="95" customWidth="1"/>
    <col min="6662" max="6911" width="9.140625" style="95"/>
    <col min="6912" max="6912" width="4.7109375" style="95" customWidth="1"/>
    <col min="6913" max="6913" width="46.42578125" style="95" customWidth="1"/>
    <col min="6914" max="6914" width="7.42578125" style="95" customWidth="1"/>
    <col min="6915" max="6915" width="10.140625" style="95" customWidth="1"/>
    <col min="6916" max="6916" width="11.42578125" style="95" customWidth="1"/>
    <col min="6917" max="6917" width="11.28515625" style="95" customWidth="1"/>
    <col min="6918" max="7167" width="9.140625" style="95"/>
    <col min="7168" max="7168" width="4.7109375" style="95" customWidth="1"/>
    <col min="7169" max="7169" width="46.42578125" style="95" customWidth="1"/>
    <col min="7170" max="7170" width="7.42578125" style="95" customWidth="1"/>
    <col min="7171" max="7171" width="10.140625" style="95" customWidth="1"/>
    <col min="7172" max="7172" width="11.42578125" style="95" customWidth="1"/>
    <col min="7173" max="7173" width="11.28515625" style="95" customWidth="1"/>
    <col min="7174" max="7423" width="9.140625" style="95"/>
    <col min="7424" max="7424" width="4.7109375" style="95" customWidth="1"/>
    <col min="7425" max="7425" width="46.42578125" style="95" customWidth="1"/>
    <col min="7426" max="7426" width="7.42578125" style="95" customWidth="1"/>
    <col min="7427" max="7427" width="10.140625" style="95" customWidth="1"/>
    <col min="7428" max="7428" width="11.42578125" style="95" customWidth="1"/>
    <col min="7429" max="7429" width="11.28515625" style="95" customWidth="1"/>
    <col min="7430" max="7679" width="9.140625" style="95"/>
    <col min="7680" max="7680" width="4.7109375" style="95" customWidth="1"/>
    <col min="7681" max="7681" width="46.42578125" style="95" customWidth="1"/>
    <col min="7682" max="7682" width="7.42578125" style="95" customWidth="1"/>
    <col min="7683" max="7683" width="10.140625" style="95" customWidth="1"/>
    <col min="7684" max="7684" width="11.42578125" style="95" customWidth="1"/>
    <col min="7685" max="7685" width="11.28515625" style="95" customWidth="1"/>
    <col min="7686" max="7935" width="9.140625" style="95"/>
    <col min="7936" max="7936" width="4.7109375" style="95" customWidth="1"/>
    <col min="7937" max="7937" width="46.42578125" style="95" customWidth="1"/>
    <col min="7938" max="7938" width="7.42578125" style="95" customWidth="1"/>
    <col min="7939" max="7939" width="10.140625" style="95" customWidth="1"/>
    <col min="7940" max="7940" width="11.42578125" style="95" customWidth="1"/>
    <col min="7941" max="7941" width="11.28515625" style="95" customWidth="1"/>
    <col min="7942" max="8191" width="9.140625" style="95"/>
    <col min="8192" max="8192" width="4.7109375" style="95" customWidth="1"/>
    <col min="8193" max="8193" width="46.42578125" style="95" customWidth="1"/>
    <col min="8194" max="8194" width="7.42578125" style="95" customWidth="1"/>
    <col min="8195" max="8195" width="10.140625" style="95" customWidth="1"/>
    <col min="8196" max="8196" width="11.42578125" style="95" customWidth="1"/>
    <col min="8197" max="8197" width="11.28515625" style="95" customWidth="1"/>
    <col min="8198" max="8447" width="9.140625" style="95"/>
    <col min="8448" max="8448" width="4.7109375" style="95" customWidth="1"/>
    <col min="8449" max="8449" width="46.42578125" style="95" customWidth="1"/>
    <col min="8450" max="8450" width="7.42578125" style="95" customWidth="1"/>
    <col min="8451" max="8451" width="10.140625" style="95" customWidth="1"/>
    <col min="8452" max="8452" width="11.42578125" style="95" customWidth="1"/>
    <col min="8453" max="8453" width="11.28515625" style="95" customWidth="1"/>
    <col min="8454" max="8703" width="9.140625" style="95"/>
    <col min="8704" max="8704" width="4.7109375" style="95" customWidth="1"/>
    <col min="8705" max="8705" width="46.42578125" style="95" customWidth="1"/>
    <col min="8706" max="8706" width="7.42578125" style="95" customWidth="1"/>
    <col min="8707" max="8707" width="10.140625" style="95" customWidth="1"/>
    <col min="8708" max="8708" width="11.42578125" style="95" customWidth="1"/>
    <col min="8709" max="8709" width="11.28515625" style="95" customWidth="1"/>
    <col min="8710" max="8959" width="9.140625" style="95"/>
    <col min="8960" max="8960" width="4.7109375" style="95" customWidth="1"/>
    <col min="8961" max="8961" width="46.42578125" style="95" customWidth="1"/>
    <col min="8962" max="8962" width="7.42578125" style="95" customWidth="1"/>
    <col min="8963" max="8963" width="10.140625" style="95" customWidth="1"/>
    <col min="8964" max="8964" width="11.42578125" style="95" customWidth="1"/>
    <col min="8965" max="8965" width="11.28515625" style="95" customWidth="1"/>
    <col min="8966" max="9215" width="9.140625" style="95"/>
    <col min="9216" max="9216" width="4.7109375" style="95" customWidth="1"/>
    <col min="9217" max="9217" width="46.42578125" style="95" customWidth="1"/>
    <col min="9218" max="9218" width="7.42578125" style="95" customWidth="1"/>
    <col min="9219" max="9219" width="10.140625" style="95" customWidth="1"/>
    <col min="9220" max="9220" width="11.42578125" style="95" customWidth="1"/>
    <col min="9221" max="9221" width="11.28515625" style="95" customWidth="1"/>
    <col min="9222" max="9471" width="9.140625" style="95"/>
    <col min="9472" max="9472" width="4.7109375" style="95" customWidth="1"/>
    <col min="9473" max="9473" width="46.42578125" style="95" customWidth="1"/>
    <col min="9474" max="9474" width="7.42578125" style="95" customWidth="1"/>
    <col min="9475" max="9475" width="10.140625" style="95" customWidth="1"/>
    <col min="9476" max="9476" width="11.42578125" style="95" customWidth="1"/>
    <col min="9477" max="9477" width="11.28515625" style="95" customWidth="1"/>
    <col min="9478" max="9727" width="9.140625" style="95"/>
    <col min="9728" max="9728" width="4.7109375" style="95" customWidth="1"/>
    <col min="9729" max="9729" width="46.42578125" style="95" customWidth="1"/>
    <col min="9730" max="9730" width="7.42578125" style="95" customWidth="1"/>
    <col min="9731" max="9731" width="10.140625" style="95" customWidth="1"/>
    <col min="9732" max="9732" width="11.42578125" style="95" customWidth="1"/>
    <col min="9733" max="9733" width="11.28515625" style="95" customWidth="1"/>
    <col min="9734" max="9983" width="9.140625" style="95"/>
    <col min="9984" max="9984" width="4.7109375" style="95" customWidth="1"/>
    <col min="9985" max="9985" width="46.42578125" style="95" customWidth="1"/>
    <col min="9986" max="9986" width="7.42578125" style="95" customWidth="1"/>
    <col min="9987" max="9987" width="10.140625" style="95" customWidth="1"/>
    <col min="9988" max="9988" width="11.42578125" style="95" customWidth="1"/>
    <col min="9989" max="9989" width="11.28515625" style="95" customWidth="1"/>
    <col min="9990" max="10239" width="9.140625" style="95"/>
    <col min="10240" max="10240" width="4.7109375" style="95" customWidth="1"/>
    <col min="10241" max="10241" width="46.42578125" style="95" customWidth="1"/>
    <col min="10242" max="10242" width="7.42578125" style="95" customWidth="1"/>
    <col min="10243" max="10243" width="10.140625" style="95" customWidth="1"/>
    <col min="10244" max="10244" width="11.42578125" style="95" customWidth="1"/>
    <col min="10245" max="10245" width="11.28515625" style="95" customWidth="1"/>
    <col min="10246" max="10495" width="9.140625" style="95"/>
    <col min="10496" max="10496" width="4.7109375" style="95" customWidth="1"/>
    <col min="10497" max="10497" width="46.42578125" style="95" customWidth="1"/>
    <col min="10498" max="10498" width="7.42578125" style="95" customWidth="1"/>
    <col min="10499" max="10499" width="10.140625" style="95" customWidth="1"/>
    <col min="10500" max="10500" width="11.42578125" style="95" customWidth="1"/>
    <col min="10501" max="10501" width="11.28515625" style="95" customWidth="1"/>
    <col min="10502" max="10751" width="9.140625" style="95"/>
    <col min="10752" max="10752" width="4.7109375" style="95" customWidth="1"/>
    <col min="10753" max="10753" width="46.42578125" style="95" customWidth="1"/>
    <col min="10754" max="10754" width="7.42578125" style="95" customWidth="1"/>
    <col min="10755" max="10755" width="10.140625" style="95" customWidth="1"/>
    <col min="10756" max="10756" width="11.42578125" style="95" customWidth="1"/>
    <col min="10757" max="10757" width="11.28515625" style="95" customWidth="1"/>
    <col min="10758" max="11007" width="9.140625" style="95"/>
    <col min="11008" max="11008" width="4.7109375" style="95" customWidth="1"/>
    <col min="11009" max="11009" width="46.42578125" style="95" customWidth="1"/>
    <col min="11010" max="11010" width="7.42578125" style="95" customWidth="1"/>
    <col min="11011" max="11011" width="10.140625" style="95" customWidth="1"/>
    <col min="11012" max="11012" width="11.42578125" style="95" customWidth="1"/>
    <col min="11013" max="11013" width="11.28515625" style="95" customWidth="1"/>
    <col min="11014" max="11263" width="9.140625" style="95"/>
    <col min="11264" max="11264" width="4.7109375" style="95" customWidth="1"/>
    <col min="11265" max="11265" width="46.42578125" style="95" customWidth="1"/>
    <col min="11266" max="11266" width="7.42578125" style="95" customWidth="1"/>
    <col min="11267" max="11267" width="10.140625" style="95" customWidth="1"/>
    <col min="11268" max="11268" width="11.42578125" style="95" customWidth="1"/>
    <col min="11269" max="11269" width="11.28515625" style="95" customWidth="1"/>
    <col min="11270" max="11519" width="9.140625" style="95"/>
    <col min="11520" max="11520" width="4.7109375" style="95" customWidth="1"/>
    <col min="11521" max="11521" width="46.42578125" style="95" customWidth="1"/>
    <col min="11522" max="11522" width="7.42578125" style="95" customWidth="1"/>
    <col min="11523" max="11523" width="10.140625" style="95" customWidth="1"/>
    <col min="11524" max="11524" width="11.42578125" style="95" customWidth="1"/>
    <col min="11525" max="11525" width="11.28515625" style="95" customWidth="1"/>
    <col min="11526" max="11775" width="9.140625" style="95"/>
    <col min="11776" max="11776" width="4.7109375" style="95" customWidth="1"/>
    <col min="11777" max="11777" width="46.42578125" style="95" customWidth="1"/>
    <col min="11778" max="11778" width="7.42578125" style="95" customWidth="1"/>
    <col min="11779" max="11779" width="10.140625" style="95" customWidth="1"/>
    <col min="11780" max="11780" width="11.42578125" style="95" customWidth="1"/>
    <col min="11781" max="11781" width="11.28515625" style="95" customWidth="1"/>
    <col min="11782" max="12031" width="9.140625" style="95"/>
    <col min="12032" max="12032" width="4.7109375" style="95" customWidth="1"/>
    <col min="12033" max="12033" width="46.42578125" style="95" customWidth="1"/>
    <col min="12034" max="12034" width="7.42578125" style="95" customWidth="1"/>
    <col min="12035" max="12035" width="10.140625" style="95" customWidth="1"/>
    <col min="12036" max="12036" width="11.42578125" style="95" customWidth="1"/>
    <col min="12037" max="12037" width="11.28515625" style="95" customWidth="1"/>
    <col min="12038" max="12287" width="9.140625" style="95"/>
    <col min="12288" max="12288" width="4.7109375" style="95" customWidth="1"/>
    <col min="12289" max="12289" width="46.42578125" style="95" customWidth="1"/>
    <col min="12290" max="12290" width="7.42578125" style="95" customWidth="1"/>
    <col min="12291" max="12291" width="10.140625" style="95" customWidth="1"/>
    <col min="12292" max="12292" width="11.42578125" style="95" customWidth="1"/>
    <col min="12293" max="12293" width="11.28515625" style="95" customWidth="1"/>
    <col min="12294" max="12543" width="9.140625" style="95"/>
    <col min="12544" max="12544" width="4.7109375" style="95" customWidth="1"/>
    <col min="12545" max="12545" width="46.42578125" style="95" customWidth="1"/>
    <col min="12546" max="12546" width="7.42578125" style="95" customWidth="1"/>
    <col min="12547" max="12547" width="10.140625" style="95" customWidth="1"/>
    <col min="12548" max="12548" width="11.42578125" style="95" customWidth="1"/>
    <col min="12549" max="12549" width="11.28515625" style="95" customWidth="1"/>
    <col min="12550" max="12799" width="9.140625" style="95"/>
    <col min="12800" max="12800" width="4.7109375" style="95" customWidth="1"/>
    <col min="12801" max="12801" width="46.42578125" style="95" customWidth="1"/>
    <col min="12802" max="12802" width="7.42578125" style="95" customWidth="1"/>
    <col min="12803" max="12803" width="10.140625" style="95" customWidth="1"/>
    <col min="12804" max="12804" width="11.42578125" style="95" customWidth="1"/>
    <col min="12805" max="12805" width="11.28515625" style="95" customWidth="1"/>
    <col min="12806" max="13055" width="9.140625" style="95"/>
    <col min="13056" max="13056" width="4.7109375" style="95" customWidth="1"/>
    <col min="13057" max="13057" width="46.42578125" style="95" customWidth="1"/>
    <col min="13058" max="13058" width="7.42578125" style="95" customWidth="1"/>
    <col min="13059" max="13059" width="10.140625" style="95" customWidth="1"/>
    <col min="13060" max="13060" width="11.42578125" style="95" customWidth="1"/>
    <col min="13061" max="13061" width="11.28515625" style="95" customWidth="1"/>
    <col min="13062" max="13311" width="9.140625" style="95"/>
    <col min="13312" max="13312" width="4.7109375" style="95" customWidth="1"/>
    <col min="13313" max="13313" width="46.42578125" style="95" customWidth="1"/>
    <col min="13314" max="13314" width="7.42578125" style="95" customWidth="1"/>
    <col min="13315" max="13315" width="10.140625" style="95" customWidth="1"/>
    <col min="13316" max="13316" width="11.42578125" style="95" customWidth="1"/>
    <col min="13317" max="13317" width="11.28515625" style="95" customWidth="1"/>
    <col min="13318" max="13567" width="9.140625" style="95"/>
    <col min="13568" max="13568" width="4.7109375" style="95" customWidth="1"/>
    <col min="13569" max="13569" width="46.42578125" style="95" customWidth="1"/>
    <col min="13570" max="13570" width="7.42578125" style="95" customWidth="1"/>
    <col min="13571" max="13571" width="10.140625" style="95" customWidth="1"/>
    <col min="13572" max="13572" width="11.42578125" style="95" customWidth="1"/>
    <col min="13573" max="13573" width="11.28515625" style="95" customWidth="1"/>
    <col min="13574" max="13823" width="9.140625" style="95"/>
    <col min="13824" max="13824" width="4.7109375" style="95" customWidth="1"/>
    <col min="13825" max="13825" width="46.42578125" style="95" customWidth="1"/>
    <col min="13826" max="13826" width="7.42578125" style="95" customWidth="1"/>
    <col min="13827" max="13827" width="10.140625" style="95" customWidth="1"/>
    <col min="13828" max="13828" width="11.42578125" style="95" customWidth="1"/>
    <col min="13829" max="13829" width="11.28515625" style="95" customWidth="1"/>
    <col min="13830" max="14079" width="9.140625" style="95"/>
    <col min="14080" max="14080" width="4.7109375" style="95" customWidth="1"/>
    <col min="14081" max="14081" width="46.42578125" style="95" customWidth="1"/>
    <col min="14082" max="14082" width="7.42578125" style="95" customWidth="1"/>
    <col min="14083" max="14083" width="10.140625" style="95" customWidth="1"/>
    <col min="14084" max="14084" width="11.42578125" style="95" customWidth="1"/>
    <col min="14085" max="14085" width="11.28515625" style="95" customWidth="1"/>
    <col min="14086" max="14335" width="9.140625" style="95"/>
    <col min="14336" max="14336" width="4.7109375" style="95" customWidth="1"/>
    <col min="14337" max="14337" width="46.42578125" style="95" customWidth="1"/>
    <col min="14338" max="14338" width="7.42578125" style="95" customWidth="1"/>
    <col min="14339" max="14339" width="10.140625" style="95" customWidth="1"/>
    <col min="14340" max="14340" width="11.42578125" style="95" customWidth="1"/>
    <col min="14341" max="14341" width="11.28515625" style="95" customWidth="1"/>
    <col min="14342" max="14591" width="9.140625" style="95"/>
    <col min="14592" max="14592" width="4.7109375" style="95" customWidth="1"/>
    <col min="14593" max="14593" width="46.42578125" style="95" customWidth="1"/>
    <col min="14594" max="14594" width="7.42578125" style="95" customWidth="1"/>
    <col min="14595" max="14595" width="10.140625" style="95" customWidth="1"/>
    <col min="14596" max="14596" width="11.42578125" style="95" customWidth="1"/>
    <col min="14597" max="14597" width="11.28515625" style="95" customWidth="1"/>
    <col min="14598" max="14847" width="9.140625" style="95"/>
    <col min="14848" max="14848" width="4.7109375" style="95" customWidth="1"/>
    <col min="14849" max="14849" width="46.42578125" style="95" customWidth="1"/>
    <col min="14850" max="14850" width="7.42578125" style="95" customWidth="1"/>
    <col min="14851" max="14851" width="10.140625" style="95" customWidth="1"/>
    <col min="14852" max="14852" width="11.42578125" style="95" customWidth="1"/>
    <col min="14853" max="14853" width="11.28515625" style="95" customWidth="1"/>
    <col min="14854" max="15103" width="9.140625" style="95"/>
    <col min="15104" max="15104" width="4.7109375" style="95" customWidth="1"/>
    <col min="15105" max="15105" width="46.42578125" style="95" customWidth="1"/>
    <col min="15106" max="15106" width="7.42578125" style="95" customWidth="1"/>
    <col min="15107" max="15107" width="10.140625" style="95" customWidth="1"/>
    <col min="15108" max="15108" width="11.42578125" style="95" customWidth="1"/>
    <col min="15109" max="15109" width="11.28515625" style="95" customWidth="1"/>
    <col min="15110" max="15359" width="9.140625" style="95"/>
    <col min="15360" max="15360" width="4.7109375" style="95" customWidth="1"/>
    <col min="15361" max="15361" width="46.42578125" style="95" customWidth="1"/>
    <col min="15362" max="15362" width="7.42578125" style="95" customWidth="1"/>
    <col min="15363" max="15363" width="10.140625" style="95" customWidth="1"/>
    <col min="15364" max="15364" width="11.42578125" style="95" customWidth="1"/>
    <col min="15365" max="15365" width="11.28515625" style="95" customWidth="1"/>
    <col min="15366" max="15615" width="9.140625" style="95"/>
    <col min="15616" max="15616" width="4.7109375" style="95" customWidth="1"/>
    <col min="15617" max="15617" width="46.42578125" style="95" customWidth="1"/>
    <col min="15618" max="15618" width="7.42578125" style="95" customWidth="1"/>
    <col min="15619" max="15619" width="10.140625" style="95" customWidth="1"/>
    <col min="15620" max="15620" width="11.42578125" style="95" customWidth="1"/>
    <col min="15621" max="15621" width="11.28515625" style="95" customWidth="1"/>
    <col min="15622" max="15871" width="9.140625" style="95"/>
    <col min="15872" max="15872" width="4.7109375" style="95" customWidth="1"/>
    <col min="15873" max="15873" width="46.42578125" style="95" customWidth="1"/>
    <col min="15874" max="15874" width="7.42578125" style="95" customWidth="1"/>
    <col min="15875" max="15875" width="10.140625" style="95" customWidth="1"/>
    <col min="15876" max="15876" width="11.42578125" style="95" customWidth="1"/>
    <col min="15877" max="15877" width="11.28515625" style="95" customWidth="1"/>
    <col min="15878" max="16127" width="9.140625" style="95"/>
    <col min="16128" max="16128" width="4.7109375" style="95" customWidth="1"/>
    <col min="16129" max="16129" width="46.42578125" style="95" customWidth="1"/>
    <col min="16130" max="16130" width="7.42578125" style="95" customWidth="1"/>
    <col min="16131" max="16131" width="10.140625" style="95" customWidth="1"/>
    <col min="16132" max="16132" width="11.42578125" style="95" customWidth="1"/>
    <col min="16133" max="16133" width="11.28515625" style="95" customWidth="1"/>
    <col min="16134" max="16384" width="9.140625" style="95"/>
  </cols>
  <sheetData>
    <row r="1" spans="1:6" ht="15.75" x14ac:dyDescent="0.2">
      <c r="A1" s="388" t="s">
        <v>37</v>
      </c>
      <c r="B1" s="388"/>
      <c r="C1" s="95"/>
      <c r="D1" s="95"/>
      <c r="E1" s="95"/>
      <c r="F1" s="95"/>
    </row>
    <row r="2" spans="1:6" ht="27" customHeight="1" x14ac:dyDescent="0.2">
      <c r="A2"/>
      <c r="B2" s="106"/>
      <c r="C2" s="107"/>
      <c r="D2" s="95"/>
      <c r="E2" s="95"/>
      <c r="F2" s="95"/>
    </row>
    <row r="3" spans="1:6" ht="16.5" x14ac:dyDescent="0.2">
      <c r="B3" s="4"/>
      <c r="C3" s="95"/>
      <c r="D3" s="95"/>
      <c r="E3" s="95"/>
      <c r="F3" s="95"/>
    </row>
    <row r="4" spans="1:6" ht="16.5" x14ac:dyDescent="0.2">
      <c r="B4" s="4"/>
      <c r="C4" s="95"/>
      <c r="D4" s="95"/>
      <c r="E4" s="95"/>
      <c r="F4" s="95"/>
    </row>
    <row r="5" spans="1:6" ht="15.75" x14ac:dyDescent="0.25">
      <c r="A5" s="389"/>
      <c r="B5" s="390"/>
      <c r="C5" s="95"/>
      <c r="D5" s="95"/>
      <c r="E5" s="95"/>
      <c r="F5" s="95"/>
    </row>
    <row r="6" spans="1:6" ht="15.75" x14ac:dyDescent="0.25">
      <c r="A6" s="102"/>
      <c r="B6" s="95"/>
      <c r="C6" s="95"/>
      <c r="D6" s="95"/>
      <c r="E6" s="95"/>
      <c r="F6" s="95"/>
    </row>
    <row r="7" spans="1:6" ht="15.75" x14ac:dyDescent="0.25">
      <c r="A7" s="389" t="s">
        <v>110</v>
      </c>
      <c r="B7" s="390"/>
      <c r="C7" s="95"/>
      <c r="D7" s="95"/>
      <c r="E7" s="95"/>
      <c r="F7" s="95"/>
    </row>
    <row r="8" spans="1:6" ht="15.75" x14ac:dyDescent="0.25">
      <c r="A8" s="389" t="s">
        <v>111</v>
      </c>
      <c r="B8" s="390"/>
      <c r="C8" s="95"/>
      <c r="D8" s="95"/>
      <c r="E8" s="95"/>
      <c r="F8" s="95"/>
    </row>
    <row r="9" spans="1:6" ht="15" customHeight="1" x14ac:dyDescent="0.2">
      <c r="A9" s="380" t="s">
        <v>0</v>
      </c>
      <c r="B9" s="380"/>
      <c r="C9" s="95"/>
      <c r="D9" s="95"/>
      <c r="E9" s="95"/>
      <c r="F9" s="95"/>
    </row>
    <row r="10" spans="1:6" ht="15" customHeight="1" x14ac:dyDescent="0.2">
      <c r="A10" s="380"/>
      <c r="B10" s="380"/>
      <c r="C10" s="95"/>
      <c r="D10" s="95"/>
      <c r="E10" s="95"/>
      <c r="F10" s="95"/>
    </row>
    <row r="11" spans="1:6" ht="15" customHeight="1" x14ac:dyDescent="0.2">
      <c r="A11" s="380"/>
      <c r="B11" s="380"/>
      <c r="C11" s="95"/>
      <c r="D11" s="95"/>
      <c r="E11" s="95"/>
      <c r="F11" s="95"/>
    </row>
    <row r="12" spans="1:6" ht="15" customHeight="1" x14ac:dyDescent="0.2">
      <c r="A12" s="380"/>
      <c r="B12" s="380"/>
      <c r="C12" s="95"/>
      <c r="D12" s="95"/>
      <c r="E12" s="95"/>
      <c r="F12" s="95"/>
    </row>
    <row r="13" spans="1:6" ht="15" customHeight="1" x14ac:dyDescent="0.2">
      <c r="A13" s="380"/>
      <c r="B13" s="380"/>
      <c r="C13" s="95"/>
      <c r="D13" s="95"/>
      <c r="E13" s="95"/>
      <c r="F13" s="95"/>
    </row>
    <row r="14" spans="1:6" ht="15" customHeight="1" x14ac:dyDescent="0.2">
      <c r="A14" s="380"/>
      <c r="B14" s="380"/>
      <c r="C14" s="95"/>
      <c r="D14" s="95"/>
      <c r="E14" s="95"/>
      <c r="F14" s="95"/>
    </row>
    <row r="15" spans="1:6" ht="15" customHeight="1" x14ac:dyDescent="0.2">
      <c r="A15" s="380"/>
      <c r="B15" s="380"/>
      <c r="C15" s="95"/>
      <c r="D15" s="95"/>
      <c r="E15" s="95"/>
      <c r="F15" s="95"/>
    </row>
    <row r="16" spans="1:6" ht="24.75" customHeight="1" x14ac:dyDescent="0.2">
      <c r="A16" s="391"/>
      <c r="B16" s="391"/>
      <c r="C16" s="95"/>
      <c r="D16" s="95"/>
      <c r="E16" s="95"/>
      <c r="F16" s="95"/>
    </row>
    <row r="17" spans="1:6" ht="68.25" customHeight="1" x14ac:dyDescent="0.2">
      <c r="A17" s="385" t="s">
        <v>1</v>
      </c>
      <c r="B17" s="385"/>
      <c r="C17" s="393" t="s">
        <v>215</v>
      </c>
      <c r="D17" s="394"/>
      <c r="E17" s="394"/>
      <c r="F17" s="394"/>
    </row>
    <row r="18" spans="1:6" ht="24" customHeight="1" x14ac:dyDescent="0.25">
      <c r="A18" s="380" t="s">
        <v>2</v>
      </c>
      <c r="B18" s="380"/>
      <c r="C18" s="395" t="s">
        <v>34</v>
      </c>
      <c r="D18" s="395"/>
      <c r="E18" s="395"/>
      <c r="F18" s="395"/>
    </row>
    <row r="19" spans="1:6" ht="39.75" customHeight="1" x14ac:dyDescent="0.2">
      <c r="A19" s="104"/>
      <c r="B19" s="104"/>
      <c r="C19" s="400" t="s">
        <v>216</v>
      </c>
      <c r="D19" s="400"/>
      <c r="E19" s="400"/>
      <c r="F19" s="400"/>
    </row>
    <row r="20" spans="1:6" ht="15.75" x14ac:dyDescent="0.2">
      <c r="A20" s="380"/>
      <c r="B20" s="380"/>
      <c r="C20" s="383"/>
      <c r="D20" s="383"/>
      <c r="E20" s="383"/>
      <c r="F20" s="383"/>
    </row>
    <row r="21" spans="1:6" ht="25.5" customHeight="1" x14ac:dyDescent="0.35">
      <c r="A21" s="385" t="s">
        <v>3</v>
      </c>
      <c r="B21" s="385"/>
      <c r="C21" s="386" t="s">
        <v>4</v>
      </c>
      <c r="D21" s="386"/>
      <c r="E21" s="386"/>
      <c r="F21" s="386"/>
    </row>
    <row r="22" spans="1:6" ht="15.75" x14ac:dyDescent="0.2">
      <c r="A22" s="103"/>
      <c r="B22" s="103"/>
      <c r="C22" s="109"/>
      <c r="D22" s="110"/>
      <c r="E22" s="110"/>
      <c r="F22" s="110"/>
    </row>
    <row r="23" spans="1:6" ht="72" customHeight="1" x14ac:dyDescent="0.2">
      <c r="A23" s="385" t="s">
        <v>5</v>
      </c>
      <c r="B23" s="385"/>
      <c r="C23" s="387" t="s">
        <v>368</v>
      </c>
      <c r="D23" s="387"/>
      <c r="E23" s="387"/>
      <c r="F23" s="387"/>
    </row>
    <row r="24" spans="1:6" ht="15.75" x14ac:dyDescent="0.2">
      <c r="A24" s="103"/>
      <c r="B24" s="103"/>
      <c r="C24" s="109"/>
      <c r="D24" s="110"/>
      <c r="E24" s="110"/>
      <c r="F24" s="110"/>
    </row>
    <row r="25" spans="1:6" ht="20.25" x14ac:dyDescent="0.25">
      <c r="A25" s="397" t="s">
        <v>6</v>
      </c>
      <c r="B25" s="397"/>
      <c r="C25" s="398" t="s">
        <v>369</v>
      </c>
      <c r="D25" s="398"/>
      <c r="E25" s="398"/>
      <c r="F25" s="398"/>
    </row>
    <row r="26" spans="1:6" ht="15.75" x14ac:dyDescent="0.2">
      <c r="A26" s="103"/>
      <c r="B26" s="103"/>
      <c r="C26" s="109"/>
      <c r="D26" s="110"/>
      <c r="E26" s="110"/>
      <c r="F26" s="110"/>
    </row>
    <row r="27" spans="1:6" ht="25.5" customHeight="1" x14ac:dyDescent="0.25">
      <c r="A27" s="384" t="s">
        <v>7</v>
      </c>
      <c r="B27" s="384"/>
      <c r="C27" s="381" t="s">
        <v>50</v>
      </c>
      <c r="D27" s="381"/>
      <c r="E27" s="381"/>
      <c r="F27" s="381"/>
    </row>
    <row r="28" spans="1:6" ht="15.75" x14ac:dyDescent="0.2">
      <c r="A28" s="380"/>
      <c r="B28" s="380"/>
    </row>
    <row r="29" spans="1:6" ht="15.75" x14ac:dyDescent="0.25">
      <c r="A29" s="104"/>
      <c r="B29" s="104"/>
      <c r="C29" s="381"/>
      <c r="D29" s="381"/>
      <c r="E29" s="381"/>
      <c r="F29" s="381"/>
    </row>
    <row r="30" spans="1:6" ht="15.75" customHeight="1" x14ac:dyDescent="0.25">
      <c r="A30" s="380" t="s">
        <v>8</v>
      </c>
      <c r="B30" s="380"/>
      <c r="C30" s="381" t="s">
        <v>370</v>
      </c>
      <c r="D30" s="381"/>
      <c r="E30" s="381"/>
      <c r="F30" s="381"/>
    </row>
    <row r="31" spans="1:6" ht="15.75" x14ac:dyDescent="0.25">
      <c r="A31" s="380"/>
      <c r="B31" s="380"/>
      <c r="C31" s="381" t="s">
        <v>113</v>
      </c>
      <c r="D31" s="381"/>
      <c r="E31" s="381"/>
      <c r="F31" s="381"/>
    </row>
    <row r="32" spans="1:6" ht="15.75" x14ac:dyDescent="0.25">
      <c r="A32" s="380"/>
      <c r="B32" s="380"/>
      <c r="C32" s="381"/>
      <c r="D32" s="381"/>
      <c r="E32" s="381"/>
      <c r="F32" s="381"/>
    </row>
    <row r="33" spans="1:6" ht="16.5" x14ac:dyDescent="0.2">
      <c r="A33" s="105"/>
      <c r="B33" s="105"/>
    </row>
    <row r="34" spans="1:6" ht="16.5" customHeight="1" x14ac:dyDescent="0.25">
      <c r="A34" s="396" t="s">
        <v>51</v>
      </c>
      <c r="B34" s="396"/>
      <c r="C34" s="381" t="s">
        <v>113</v>
      </c>
      <c r="D34" s="381"/>
      <c r="E34" s="381"/>
      <c r="F34" s="381"/>
    </row>
    <row r="35" spans="1:6" x14ac:dyDescent="0.2">
      <c r="A35" s="7"/>
      <c r="B35" s="7"/>
    </row>
    <row r="36" spans="1:6" x14ac:dyDescent="0.2">
      <c r="A36" s="7"/>
      <c r="B36" s="7"/>
    </row>
    <row r="37" spans="1:6" x14ac:dyDescent="0.2">
      <c r="A37" s="7"/>
      <c r="B37" s="7"/>
    </row>
    <row r="38" spans="1:6" ht="15.75" x14ac:dyDescent="0.25">
      <c r="A38" s="7"/>
      <c r="B38" s="7"/>
      <c r="C38" s="382" t="s">
        <v>371</v>
      </c>
      <c r="D38" s="382"/>
      <c r="E38" s="382"/>
      <c r="F38" s="382"/>
    </row>
    <row r="39" spans="1:6" x14ac:dyDescent="0.2">
      <c r="A39" s="7"/>
      <c r="B39" s="7"/>
    </row>
    <row r="41" spans="1:6" ht="18" x14ac:dyDescent="0.2">
      <c r="B41" s="392" t="s">
        <v>35</v>
      </c>
      <c r="C41" s="392"/>
      <c r="D41" s="392"/>
      <c r="E41" s="392"/>
      <c r="F41" s="392"/>
    </row>
    <row r="42" spans="1:6" ht="18" x14ac:dyDescent="0.2">
      <c r="B42" s="66"/>
      <c r="C42" s="66"/>
      <c r="D42" s="66"/>
      <c r="E42" s="66"/>
      <c r="F42" s="66"/>
    </row>
    <row r="43" spans="1:6" ht="9" customHeight="1" x14ac:dyDescent="0.2"/>
    <row r="44" spans="1:6" ht="18" x14ac:dyDescent="0.2">
      <c r="A44" s="80" t="s">
        <v>66</v>
      </c>
      <c r="B44" s="79" t="s">
        <v>70</v>
      </c>
    </row>
    <row r="45" spans="1:6" ht="11.25" customHeight="1" x14ac:dyDescent="0.2">
      <c r="A45" s="80"/>
      <c r="B45" s="79"/>
    </row>
    <row r="46" spans="1:6" ht="57" customHeight="1" x14ac:dyDescent="0.2">
      <c r="A46" s="377" t="s">
        <v>67</v>
      </c>
      <c r="B46" s="377"/>
      <c r="C46" s="377"/>
      <c r="D46" s="377"/>
      <c r="E46" s="377"/>
      <c r="F46" s="377"/>
    </row>
    <row r="47" spans="1:6" ht="131.25" customHeight="1" x14ac:dyDescent="0.2">
      <c r="A47" s="377" t="s">
        <v>68</v>
      </c>
      <c r="B47" s="377"/>
      <c r="C47" s="377"/>
      <c r="D47" s="377"/>
      <c r="E47" s="377"/>
      <c r="F47" s="377"/>
    </row>
    <row r="48" spans="1:6" ht="7.5" customHeight="1" x14ac:dyDescent="0.2">
      <c r="A48" s="92"/>
      <c r="B48" s="92"/>
      <c r="C48" s="92"/>
      <c r="D48" s="92"/>
      <c r="E48" s="92"/>
      <c r="F48" s="92"/>
    </row>
    <row r="49" spans="1:6" ht="206.25" customHeight="1" x14ac:dyDescent="0.2">
      <c r="A49" s="377" t="s">
        <v>69</v>
      </c>
      <c r="B49" s="377"/>
      <c r="C49" s="377"/>
      <c r="D49" s="377"/>
      <c r="E49" s="377"/>
      <c r="F49" s="377"/>
    </row>
    <row r="50" spans="1:6" ht="66" customHeight="1" x14ac:dyDescent="0.2">
      <c r="A50" s="379" t="s">
        <v>71</v>
      </c>
      <c r="B50" s="379"/>
      <c r="C50" s="379"/>
      <c r="D50" s="379"/>
      <c r="E50" s="379"/>
      <c r="F50" s="379"/>
    </row>
    <row r="51" spans="1:6" ht="7.5" customHeight="1" x14ac:dyDescent="0.2">
      <c r="A51" s="92"/>
      <c r="B51" s="92"/>
      <c r="C51" s="92"/>
      <c r="D51" s="92"/>
      <c r="E51" s="92"/>
      <c r="F51" s="92"/>
    </row>
    <row r="52" spans="1:6" ht="77.25" customHeight="1" x14ac:dyDescent="0.2">
      <c r="A52" s="377" t="s">
        <v>72</v>
      </c>
      <c r="B52" s="377"/>
      <c r="C52" s="377"/>
      <c r="D52" s="377"/>
      <c r="E52" s="377"/>
      <c r="F52" s="377"/>
    </row>
    <row r="53" spans="1:6" ht="9" customHeight="1" x14ac:dyDescent="0.2">
      <c r="A53" s="92"/>
      <c r="B53" s="92"/>
      <c r="C53" s="92"/>
      <c r="D53" s="92"/>
      <c r="E53" s="92"/>
      <c r="F53" s="92"/>
    </row>
    <row r="54" spans="1:6" ht="117.75" customHeight="1" x14ac:dyDescent="0.2">
      <c r="A54" s="377" t="s">
        <v>73</v>
      </c>
      <c r="B54" s="377"/>
      <c r="C54" s="377"/>
      <c r="D54" s="377"/>
      <c r="E54" s="377"/>
      <c r="F54" s="377"/>
    </row>
    <row r="55" spans="1:6" ht="9.75" customHeight="1" x14ac:dyDescent="0.2">
      <c r="A55" s="92"/>
      <c r="B55" s="92"/>
      <c r="C55" s="92"/>
      <c r="D55" s="92"/>
      <c r="E55" s="92"/>
      <c r="F55" s="92"/>
    </row>
    <row r="56" spans="1:6" ht="255.75" customHeight="1" x14ac:dyDescent="0.2">
      <c r="A56" s="377" t="s">
        <v>74</v>
      </c>
      <c r="B56" s="377"/>
      <c r="C56" s="377"/>
      <c r="D56" s="377"/>
      <c r="E56" s="377"/>
      <c r="F56" s="377"/>
    </row>
    <row r="57" spans="1:6" ht="6.75" customHeight="1" x14ac:dyDescent="0.2">
      <c r="A57" s="92"/>
      <c r="B57" s="92"/>
      <c r="C57" s="92"/>
      <c r="D57" s="92"/>
      <c r="E57" s="92"/>
      <c r="F57" s="92"/>
    </row>
    <row r="58" spans="1:6" ht="93.75" customHeight="1" x14ac:dyDescent="0.2">
      <c r="A58" s="377" t="s">
        <v>75</v>
      </c>
      <c r="B58" s="377"/>
      <c r="C58" s="377"/>
      <c r="D58" s="377"/>
      <c r="E58" s="377"/>
      <c r="F58" s="377"/>
    </row>
    <row r="59" spans="1:6" ht="7.5" customHeight="1" x14ac:dyDescent="0.2">
      <c r="A59" s="92"/>
      <c r="B59" s="92"/>
      <c r="C59" s="92"/>
      <c r="D59" s="92"/>
      <c r="E59" s="92"/>
      <c r="F59" s="92"/>
    </row>
    <row r="60" spans="1:6" ht="156.75" customHeight="1" x14ac:dyDescent="0.2">
      <c r="A60" s="377" t="s">
        <v>372</v>
      </c>
      <c r="B60" s="377"/>
      <c r="C60" s="377"/>
      <c r="D60" s="377"/>
      <c r="E60" s="377"/>
      <c r="F60" s="377"/>
    </row>
    <row r="61" spans="1:6" ht="7.5" customHeight="1" x14ac:dyDescent="0.2">
      <c r="A61" s="92"/>
      <c r="B61" s="92"/>
      <c r="C61" s="92"/>
      <c r="D61" s="92"/>
      <c r="E61" s="92"/>
      <c r="F61" s="92"/>
    </row>
    <row r="62" spans="1:6" ht="91.5" customHeight="1" x14ac:dyDescent="0.2">
      <c r="A62" s="377" t="s">
        <v>76</v>
      </c>
      <c r="B62" s="377"/>
      <c r="C62" s="377"/>
      <c r="D62" s="377"/>
      <c r="E62" s="377"/>
      <c r="F62" s="377"/>
    </row>
    <row r="63" spans="1:6" ht="7.5" customHeight="1" x14ac:dyDescent="0.2">
      <c r="A63" s="92"/>
      <c r="B63" s="92"/>
      <c r="C63" s="92"/>
      <c r="D63" s="92"/>
      <c r="E63" s="92"/>
      <c r="F63" s="92"/>
    </row>
    <row r="64" spans="1:6" ht="54.75" customHeight="1" x14ac:dyDescent="0.2">
      <c r="A64" s="377" t="s">
        <v>77</v>
      </c>
      <c r="B64" s="377"/>
      <c r="C64" s="377"/>
      <c r="D64" s="377"/>
      <c r="E64" s="377"/>
      <c r="F64" s="377"/>
    </row>
    <row r="65" spans="1:6" ht="9" customHeight="1" x14ac:dyDescent="0.2">
      <c r="A65" s="92"/>
      <c r="B65" s="92"/>
      <c r="C65" s="92"/>
      <c r="D65" s="92"/>
      <c r="E65" s="92"/>
      <c r="F65" s="92"/>
    </row>
    <row r="66" spans="1:6" ht="79.5" customHeight="1" x14ac:dyDescent="0.2">
      <c r="A66" s="377" t="s">
        <v>78</v>
      </c>
      <c r="B66" s="377"/>
      <c r="C66" s="377"/>
      <c r="D66" s="377"/>
      <c r="E66" s="377"/>
      <c r="F66" s="377"/>
    </row>
    <row r="67" spans="1:6" ht="6.75" customHeight="1" x14ac:dyDescent="0.2">
      <c r="A67" s="92"/>
      <c r="B67" s="92"/>
      <c r="C67" s="92"/>
      <c r="D67" s="92"/>
      <c r="E67" s="92"/>
      <c r="F67" s="92"/>
    </row>
    <row r="68" spans="1:6" ht="105.75" customHeight="1" x14ac:dyDescent="0.2">
      <c r="A68" s="377" t="s">
        <v>79</v>
      </c>
      <c r="B68" s="377"/>
      <c r="C68" s="377"/>
      <c r="D68" s="377"/>
      <c r="E68" s="377"/>
      <c r="F68" s="377"/>
    </row>
    <row r="69" spans="1:6" ht="10.5" customHeight="1" x14ac:dyDescent="0.2">
      <c r="A69" s="92"/>
      <c r="B69" s="92"/>
      <c r="C69" s="92"/>
      <c r="D69" s="92"/>
      <c r="E69" s="92"/>
      <c r="F69" s="92"/>
    </row>
    <row r="70" spans="1:6" ht="14.25" customHeight="1" x14ac:dyDescent="0.2">
      <c r="A70" s="74" t="s">
        <v>80</v>
      </c>
      <c r="B70" s="92"/>
      <c r="C70" s="92"/>
      <c r="D70" s="92"/>
      <c r="E70" s="92"/>
      <c r="F70" s="92"/>
    </row>
    <row r="71" spans="1:6" ht="78.75" customHeight="1" x14ac:dyDescent="0.2">
      <c r="A71" s="377" t="s">
        <v>81</v>
      </c>
      <c r="B71" s="377"/>
      <c r="C71" s="377"/>
      <c r="D71" s="377"/>
      <c r="E71" s="377"/>
      <c r="F71" s="377"/>
    </row>
    <row r="72" spans="1:6" ht="6" customHeight="1" x14ac:dyDescent="0.2">
      <c r="A72" s="92"/>
      <c r="B72" s="92"/>
      <c r="C72" s="92"/>
      <c r="D72" s="92"/>
      <c r="E72" s="92"/>
      <c r="F72" s="92"/>
    </row>
    <row r="73" spans="1:6" ht="78" customHeight="1" x14ac:dyDescent="0.2">
      <c r="A73" s="377" t="s">
        <v>82</v>
      </c>
      <c r="B73" s="377"/>
      <c r="C73" s="377"/>
      <c r="D73" s="377"/>
      <c r="E73" s="377"/>
      <c r="F73" s="377"/>
    </row>
    <row r="74" spans="1:6" ht="5.25" customHeight="1" x14ac:dyDescent="0.2">
      <c r="A74" s="92"/>
      <c r="B74" s="92"/>
      <c r="C74" s="92"/>
      <c r="D74" s="92"/>
      <c r="E74" s="92"/>
      <c r="F74" s="92"/>
    </row>
    <row r="75" spans="1:6" ht="130.5" customHeight="1" x14ac:dyDescent="0.2">
      <c r="A75" s="377" t="s">
        <v>83</v>
      </c>
      <c r="B75" s="377"/>
      <c r="C75" s="377"/>
      <c r="D75" s="377"/>
      <c r="E75" s="377"/>
      <c r="F75" s="377"/>
    </row>
    <row r="76" spans="1:6" ht="6" customHeight="1" x14ac:dyDescent="0.2">
      <c r="A76" s="92"/>
      <c r="B76" s="92"/>
      <c r="C76" s="92"/>
      <c r="D76" s="92"/>
      <c r="E76" s="92"/>
      <c r="F76" s="92"/>
    </row>
    <row r="77" spans="1:6" ht="66.75" customHeight="1" x14ac:dyDescent="0.2">
      <c r="A77" s="377" t="s">
        <v>84</v>
      </c>
      <c r="B77" s="377"/>
      <c r="C77" s="377"/>
      <c r="D77" s="377"/>
      <c r="E77" s="377"/>
      <c r="F77" s="377"/>
    </row>
    <row r="78" spans="1:6" ht="6.75" customHeight="1" x14ac:dyDescent="0.2">
      <c r="A78" s="80"/>
      <c r="B78" s="79"/>
    </row>
    <row r="79" spans="1:6" ht="78.75" customHeight="1" x14ac:dyDescent="0.2">
      <c r="A79" s="377" t="s">
        <v>85</v>
      </c>
      <c r="B79" s="377"/>
      <c r="C79" s="377"/>
      <c r="D79" s="377"/>
      <c r="E79" s="377"/>
      <c r="F79" s="377"/>
    </row>
    <row r="80" spans="1:6" ht="7.5" customHeight="1" x14ac:dyDescent="0.2">
      <c r="A80" s="93"/>
      <c r="B80" s="93"/>
      <c r="C80" s="93"/>
      <c r="D80" s="93"/>
      <c r="E80" s="93"/>
      <c r="F80" s="93"/>
    </row>
    <row r="81" spans="1:6" ht="13.5" customHeight="1" x14ac:dyDescent="0.2">
      <c r="A81" s="74" t="s">
        <v>87</v>
      </c>
      <c r="B81" s="93"/>
      <c r="C81" s="93"/>
      <c r="D81" s="93"/>
      <c r="E81" s="93"/>
      <c r="F81" s="93"/>
    </row>
    <row r="82" spans="1:6" ht="54" customHeight="1" x14ac:dyDescent="0.2">
      <c r="A82" s="377" t="s">
        <v>86</v>
      </c>
      <c r="B82" s="377"/>
      <c r="C82" s="377"/>
      <c r="D82" s="377"/>
      <c r="E82" s="377"/>
      <c r="F82" s="377"/>
    </row>
    <row r="83" spans="1:6" ht="103.5" customHeight="1" x14ac:dyDescent="0.2">
      <c r="A83" s="399" t="s">
        <v>88</v>
      </c>
      <c r="B83" s="377"/>
      <c r="C83" s="377"/>
      <c r="D83" s="377"/>
      <c r="E83" s="377"/>
      <c r="F83" s="377"/>
    </row>
    <row r="84" spans="1:6" ht="7.5" customHeight="1" x14ac:dyDescent="0.2">
      <c r="A84" s="94"/>
      <c r="B84" s="93"/>
      <c r="C84" s="93"/>
      <c r="D84" s="93"/>
      <c r="E84" s="93"/>
      <c r="F84" s="93"/>
    </row>
    <row r="85" spans="1:6" x14ac:dyDescent="0.2">
      <c r="A85" s="74" t="s">
        <v>90</v>
      </c>
      <c r="B85" s="93"/>
      <c r="C85" s="93"/>
      <c r="D85" s="93"/>
      <c r="E85" s="93"/>
      <c r="F85" s="93"/>
    </row>
    <row r="86" spans="1:6" ht="117.75" customHeight="1" x14ac:dyDescent="0.2">
      <c r="A86" s="377" t="s">
        <v>89</v>
      </c>
      <c r="B86" s="377"/>
      <c r="C86" s="377"/>
      <c r="D86" s="377"/>
      <c r="E86" s="377"/>
      <c r="F86" s="377"/>
    </row>
    <row r="87" spans="1:6" ht="6" customHeight="1" x14ac:dyDescent="0.2">
      <c r="A87" s="93"/>
      <c r="B87" s="93"/>
      <c r="C87" s="93"/>
      <c r="D87" s="93"/>
      <c r="E87" s="93"/>
      <c r="F87" s="93"/>
    </row>
    <row r="88" spans="1:6" ht="165.75" customHeight="1" x14ac:dyDescent="0.2">
      <c r="A88" s="377" t="s">
        <v>91</v>
      </c>
      <c r="B88" s="377"/>
      <c r="C88" s="377"/>
      <c r="D88" s="377"/>
      <c r="E88" s="377"/>
      <c r="F88" s="377"/>
    </row>
    <row r="89" spans="1:6" ht="6" customHeight="1" x14ac:dyDescent="0.2">
      <c r="A89" s="93"/>
      <c r="B89" s="93"/>
      <c r="C89" s="93"/>
      <c r="D89" s="93"/>
      <c r="E89" s="93"/>
      <c r="F89" s="93"/>
    </row>
    <row r="90" spans="1:6" x14ac:dyDescent="0.2">
      <c r="A90" s="378" t="s">
        <v>92</v>
      </c>
      <c r="B90" s="378"/>
      <c r="C90" s="378"/>
      <c r="D90" s="378"/>
      <c r="E90" s="378"/>
      <c r="F90" s="378"/>
    </row>
    <row r="91" spans="1:6" ht="27" customHeight="1" x14ac:dyDescent="0.2">
      <c r="A91" s="378" t="s">
        <v>93</v>
      </c>
      <c r="B91" s="378"/>
      <c r="C91" s="378"/>
      <c r="D91" s="378"/>
      <c r="E91" s="378"/>
      <c r="F91" s="378"/>
    </row>
  </sheetData>
  <sheetProtection algorithmName="SHA-512" hashValue="4H19MbQ6EOJmNGBlcKC/uKTsVmj8uszgnE4F32houw4V6WwQvCPBtb3Bravn1HoNR/5jJhUzixV4NSzu/6mqJA==" saltValue="48DJOszMtfqOBewMjiqZ8g==" spinCount="100000" sheet="1" objects="1" scenarios="1"/>
  <mergeCells count="54">
    <mergeCell ref="A1:B1"/>
    <mergeCell ref="A5:B5"/>
    <mergeCell ref="A7:B7"/>
    <mergeCell ref="A8:B8"/>
    <mergeCell ref="A9:B16"/>
    <mergeCell ref="C17:F17"/>
    <mergeCell ref="A18:B18"/>
    <mergeCell ref="C18:F18"/>
    <mergeCell ref="C19:F19"/>
    <mergeCell ref="A20:B20"/>
    <mergeCell ref="C20:F20"/>
    <mergeCell ref="A17:B17"/>
    <mergeCell ref="A21:B21"/>
    <mergeCell ref="C21:F21"/>
    <mergeCell ref="A23:B23"/>
    <mergeCell ref="C23:F23"/>
    <mergeCell ref="A25:B25"/>
    <mergeCell ref="C25:F25"/>
    <mergeCell ref="A47:F47"/>
    <mergeCell ref="A27:B27"/>
    <mergeCell ref="C27:F27"/>
    <mergeCell ref="A28:B28"/>
    <mergeCell ref="C29:F29"/>
    <mergeCell ref="A30:B32"/>
    <mergeCell ref="C30:F30"/>
    <mergeCell ref="C31:F31"/>
    <mergeCell ref="C32:F32"/>
    <mergeCell ref="A34:B34"/>
    <mergeCell ref="C34:F34"/>
    <mergeCell ref="C38:F38"/>
    <mergeCell ref="B41:F41"/>
    <mergeCell ref="A46:F46"/>
    <mergeCell ref="A71:F71"/>
    <mergeCell ref="A49:F49"/>
    <mergeCell ref="A50:F50"/>
    <mergeCell ref="A52:F52"/>
    <mergeCell ref="A54:F54"/>
    <mergeCell ref="A56:F56"/>
    <mergeCell ref="A58:F58"/>
    <mergeCell ref="A60:F60"/>
    <mergeCell ref="A62:F62"/>
    <mergeCell ref="A64:F64"/>
    <mergeCell ref="A66:F66"/>
    <mergeCell ref="A68:F68"/>
    <mergeCell ref="A86:F86"/>
    <mergeCell ref="A88:F88"/>
    <mergeCell ref="A90:F90"/>
    <mergeCell ref="A91:F91"/>
    <mergeCell ref="A73:F73"/>
    <mergeCell ref="A75:F75"/>
    <mergeCell ref="A77:F77"/>
    <mergeCell ref="A79:F79"/>
    <mergeCell ref="A82:F82"/>
    <mergeCell ref="A83:F83"/>
  </mergeCells>
  <pageMargins left="0.78740157480314965" right="0.78740157480314965" top="0.98425196850393704" bottom="0.98425196850393704" header="0.39370078740157483" footer="0.39370078740157483"/>
  <pageSetup paperSize="9" scale="91" fitToHeight="0" orientation="portrait" r:id="rId1"/>
  <headerFooter alignWithMargins="0">
    <oddHeader xml:space="preserve">&amp;L&amp;8     GRAĐEVINA:    STAMBENA  ZGRADA, MANDALIČINA ULICA 8A, ZAGREB
     INVESTITOR:     SUVLASNICI  STAMBENE  ZGRADE
     PROJEKTANT:  ING BENS d.o.o., Maksimirska cesta 103, Zagreb
.&amp;C
&amp;R&amp;N/&amp;P
</oddHeader>
    <oddFooter>&amp;L&amp;8.  
PROJEKT:  PROJEKT SANACIJE POTRESOM OŠTEĆENIH DIMNJAKA I KROVIŠTA ZGRADE MANDALIČINA 8A
TD:            06/23-GP
Srpanj, 2023.</oddFooter>
  </headerFooter>
  <drawing r:id="rId2"/>
  <legacyDrawing r:id="rId3"/>
  <oleObjects>
    <mc:AlternateContent xmlns:mc="http://schemas.openxmlformats.org/markup-compatibility/2006">
      <mc:Choice Requires="x14">
        <oleObject progId="AutoCAD.Drawing.17" shapeId="2050" r:id="rId4">
          <objectPr defaultSize="0" autoPict="0" r:id="rId5">
            <anchor moveWithCells="1" sizeWithCells="1">
              <from>
                <xdr:col>0</xdr:col>
                <xdr:colOff>19050</xdr:colOff>
                <xdr:row>1</xdr:row>
                <xdr:rowOff>19050</xdr:rowOff>
              </from>
              <to>
                <xdr:col>1</xdr:col>
                <xdr:colOff>1257300</xdr:colOff>
                <xdr:row>4</xdr:row>
                <xdr:rowOff>152400</xdr:rowOff>
              </to>
            </anchor>
          </objectPr>
        </oleObject>
      </mc:Choice>
      <mc:Fallback>
        <oleObject progId="AutoCAD.Drawing.17" shapeId="2050"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27"/>
  <sheetViews>
    <sheetView tabSelected="1" zoomScaleNormal="100" zoomScaleSheetLayoutView="100" workbookViewId="0">
      <selection activeCell="I38" sqref="I38"/>
    </sheetView>
  </sheetViews>
  <sheetFormatPr defaultRowHeight="15" x14ac:dyDescent="0.2"/>
  <cols>
    <col min="1" max="1" width="6.140625" style="3" customWidth="1"/>
    <col min="2" max="2" width="46.42578125" style="8" customWidth="1"/>
    <col min="3" max="3" width="7.42578125" style="5" customWidth="1"/>
    <col min="4" max="4" width="12.7109375" style="210" customWidth="1"/>
    <col min="5" max="5" width="11.42578125" style="183" customWidth="1"/>
    <col min="6" max="6" width="11.28515625" style="6" customWidth="1"/>
    <col min="7" max="10" width="9.140625" style="2"/>
    <col min="11" max="11" width="25.85546875" style="2" customWidth="1"/>
    <col min="12" max="255" width="9.140625" style="2"/>
    <col min="256" max="256" width="4.7109375" style="2" customWidth="1"/>
    <col min="257" max="257" width="46.42578125" style="2" customWidth="1"/>
    <col min="258" max="258" width="7.42578125" style="2" customWidth="1"/>
    <col min="259" max="259" width="10.140625" style="2" customWidth="1"/>
    <col min="260" max="260" width="11.42578125" style="2" customWidth="1"/>
    <col min="261" max="261" width="11.28515625" style="2" customWidth="1"/>
    <col min="262" max="511" width="9.140625" style="2"/>
    <col min="512" max="512" width="4.7109375" style="2" customWidth="1"/>
    <col min="513" max="513" width="46.42578125" style="2" customWidth="1"/>
    <col min="514" max="514" width="7.42578125" style="2" customWidth="1"/>
    <col min="515" max="515" width="10.140625" style="2" customWidth="1"/>
    <col min="516" max="516" width="11.42578125" style="2" customWidth="1"/>
    <col min="517" max="517" width="11.28515625" style="2" customWidth="1"/>
    <col min="518" max="767" width="9.140625" style="2"/>
    <col min="768" max="768" width="4.7109375" style="2" customWidth="1"/>
    <col min="769" max="769" width="46.42578125" style="2" customWidth="1"/>
    <col min="770" max="770" width="7.42578125" style="2" customWidth="1"/>
    <col min="771" max="771" width="10.140625" style="2" customWidth="1"/>
    <col min="772" max="772" width="11.42578125" style="2" customWidth="1"/>
    <col min="773" max="773" width="11.28515625" style="2" customWidth="1"/>
    <col min="774" max="1023" width="9.140625" style="2"/>
    <col min="1024" max="1024" width="4.7109375" style="2" customWidth="1"/>
    <col min="1025" max="1025" width="46.42578125" style="2" customWidth="1"/>
    <col min="1026" max="1026" width="7.42578125" style="2" customWidth="1"/>
    <col min="1027" max="1027" width="10.140625" style="2" customWidth="1"/>
    <col min="1028" max="1028" width="11.42578125" style="2" customWidth="1"/>
    <col min="1029" max="1029" width="11.28515625" style="2" customWidth="1"/>
    <col min="1030" max="1279" width="9.140625" style="2"/>
    <col min="1280" max="1280" width="4.7109375" style="2" customWidth="1"/>
    <col min="1281" max="1281" width="46.42578125" style="2" customWidth="1"/>
    <col min="1282" max="1282" width="7.42578125" style="2" customWidth="1"/>
    <col min="1283" max="1283" width="10.140625" style="2" customWidth="1"/>
    <col min="1284" max="1284" width="11.42578125" style="2" customWidth="1"/>
    <col min="1285" max="1285" width="11.28515625" style="2" customWidth="1"/>
    <col min="1286" max="1535" width="9.140625" style="2"/>
    <col min="1536" max="1536" width="4.7109375" style="2" customWidth="1"/>
    <col min="1537" max="1537" width="46.42578125" style="2" customWidth="1"/>
    <col min="1538" max="1538" width="7.42578125" style="2" customWidth="1"/>
    <col min="1539" max="1539" width="10.140625" style="2" customWidth="1"/>
    <col min="1540" max="1540" width="11.42578125" style="2" customWidth="1"/>
    <col min="1541" max="1541" width="11.28515625" style="2" customWidth="1"/>
    <col min="1542" max="1791" width="9.140625" style="2"/>
    <col min="1792" max="1792" width="4.7109375" style="2" customWidth="1"/>
    <col min="1793" max="1793" width="46.42578125" style="2" customWidth="1"/>
    <col min="1794" max="1794" width="7.42578125" style="2" customWidth="1"/>
    <col min="1795" max="1795" width="10.140625" style="2" customWidth="1"/>
    <col min="1796" max="1796" width="11.42578125" style="2" customWidth="1"/>
    <col min="1797" max="1797" width="11.28515625" style="2" customWidth="1"/>
    <col min="1798" max="2047" width="9.140625" style="2"/>
    <col min="2048" max="2048" width="4.7109375" style="2" customWidth="1"/>
    <col min="2049" max="2049" width="46.42578125" style="2" customWidth="1"/>
    <col min="2050" max="2050" width="7.42578125" style="2" customWidth="1"/>
    <col min="2051" max="2051" width="10.140625" style="2" customWidth="1"/>
    <col min="2052" max="2052" width="11.42578125" style="2" customWidth="1"/>
    <col min="2053" max="2053" width="11.28515625" style="2" customWidth="1"/>
    <col min="2054" max="2303" width="9.140625" style="2"/>
    <col min="2304" max="2304" width="4.7109375" style="2" customWidth="1"/>
    <col min="2305" max="2305" width="46.42578125" style="2" customWidth="1"/>
    <col min="2306" max="2306" width="7.42578125" style="2" customWidth="1"/>
    <col min="2307" max="2307" width="10.140625" style="2" customWidth="1"/>
    <col min="2308" max="2308" width="11.42578125" style="2" customWidth="1"/>
    <col min="2309" max="2309" width="11.28515625" style="2" customWidth="1"/>
    <col min="2310" max="2559" width="9.140625" style="2"/>
    <col min="2560" max="2560" width="4.7109375" style="2" customWidth="1"/>
    <col min="2561" max="2561" width="46.42578125" style="2" customWidth="1"/>
    <col min="2562" max="2562" width="7.42578125" style="2" customWidth="1"/>
    <col min="2563" max="2563" width="10.140625" style="2" customWidth="1"/>
    <col min="2564" max="2564" width="11.42578125" style="2" customWidth="1"/>
    <col min="2565" max="2565" width="11.28515625" style="2" customWidth="1"/>
    <col min="2566" max="2815" width="9.140625" style="2"/>
    <col min="2816" max="2816" width="4.7109375" style="2" customWidth="1"/>
    <col min="2817" max="2817" width="46.42578125" style="2" customWidth="1"/>
    <col min="2818" max="2818" width="7.42578125" style="2" customWidth="1"/>
    <col min="2819" max="2819" width="10.140625" style="2" customWidth="1"/>
    <col min="2820" max="2820" width="11.42578125" style="2" customWidth="1"/>
    <col min="2821" max="2821" width="11.28515625" style="2" customWidth="1"/>
    <col min="2822" max="3071" width="9.140625" style="2"/>
    <col min="3072" max="3072" width="4.7109375" style="2" customWidth="1"/>
    <col min="3073" max="3073" width="46.42578125" style="2" customWidth="1"/>
    <col min="3074" max="3074" width="7.42578125" style="2" customWidth="1"/>
    <col min="3075" max="3075" width="10.140625" style="2" customWidth="1"/>
    <col min="3076" max="3076" width="11.42578125" style="2" customWidth="1"/>
    <col min="3077" max="3077" width="11.28515625" style="2" customWidth="1"/>
    <col min="3078" max="3327" width="9.140625" style="2"/>
    <col min="3328" max="3328" width="4.7109375" style="2" customWidth="1"/>
    <col min="3329" max="3329" width="46.42578125" style="2" customWidth="1"/>
    <col min="3330" max="3330" width="7.42578125" style="2" customWidth="1"/>
    <col min="3331" max="3331" width="10.140625" style="2" customWidth="1"/>
    <col min="3332" max="3332" width="11.42578125" style="2" customWidth="1"/>
    <col min="3333" max="3333" width="11.28515625" style="2" customWidth="1"/>
    <col min="3334" max="3583" width="9.140625" style="2"/>
    <col min="3584" max="3584" width="4.7109375" style="2" customWidth="1"/>
    <col min="3585" max="3585" width="46.42578125" style="2" customWidth="1"/>
    <col min="3586" max="3586" width="7.42578125" style="2" customWidth="1"/>
    <col min="3587" max="3587" width="10.140625" style="2" customWidth="1"/>
    <col min="3588" max="3588" width="11.42578125" style="2" customWidth="1"/>
    <col min="3589" max="3589" width="11.28515625" style="2" customWidth="1"/>
    <col min="3590" max="3839" width="9.140625" style="2"/>
    <col min="3840" max="3840" width="4.7109375" style="2" customWidth="1"/>
    <col min="3841" max="3841" width="46.42578125" style="2" customWidth="1"/>
    <col min="3842" max="3842" width="7.42578125" style="2" customWidth="1"/>
    <col min="3843" max="3843" width="10.140625" style="2" customWidth="1"/>
    <col min="3844" max="3844" width="11.42578125" style="2" customWidth="1"/>
    <col min="3845" max="3845" width="11.28515625" style="2" customWidth="1"/>
    <col min="3846" max="4095" width="9.140625" style="2"/>
    <col min="4096" max="4096" width="4.7109375" style="2" customWidth="1"/>
    <col min="4097" max="4097" width="46.42578125" style="2" customWidth="1"/>
    <col min="4098" max="4098" width="7.42578125" style="2" customWidth="1"/>
    <col min="4099" max="4099" width="10.140625" style="2" customWidth="1"/>
    <col min="4100" max="4100" width="11.42578125" style="2" customWidth="1"/>
    <col min="4101" max="4101" width="11.28515625" style="2" customWidth="1"/>
    <col min="4102" max="4351" width="9.140625" style="2"/>
    <col min="4352" max="4352" width="4.7109375" style="2" customWidth="1"/>
    <col min="4353" max="4353" width="46.42578125" style="2" customWidth="1"/>
    <col min="4354" max="4354" width="7.42578125" style="2" customWidth="1"/>
    <col min="4355" max="4355" width="10.140625" style="2" customWidth="1"/>
    <col min="4356" max="4356" width="11.42578125" style="2" customWidth="1"/>
    <col min="4357" max="4357" width="11.28515625" style="2" customWidth="1"/>
    <col min="4358" max="4607" width="9.140625" style="2"/>
    <col min="4608" max="4608" width="4.7109375" style="2" customWidth="1"/>
    <col min="4609" max="4609" width="46.42578125" style="2" customWidth="1"/>
    <col min="4610" max="4610" width="7.42578125" style="2" customWidth="1"/>
    <col min="4611" max="4611" width="10.140625" style="2" customWidth="1"/>
    <col min="4612" max="4612" width="11.42578125" style="2" customWidth="1"/>
    <col min="4613" max="4613" width="11.28515625" style="2" customWidth="1"/>
    <col min="4614" max="4863" width="9.140625" style="2"/>
    <col min="4864" max="4864" width="4.7109375" style="2" customWidth="1"/>
    <col min="4865" max="4865" width="46.42578125" style="2" customWidth="1"/>
    <col min="4866" max="4866" width="7.42578125" style="2" customWidth="1"/>
    <col min="4867" max="4867" width="10.140625" style="2" customWidth="1"/>
    <col min="4868" max="4868" width="11.42578125" style="2" customWidth="1"/>
    <col min="4869" max="4869" width="11.28515625" style="2" customWidth="1"/>
    <col min="4870" max="5119" width="9.140625" style="2"/>
    <col min="5120" max="5120" width="4.7109375" style="2" customWidth="1"/>
    <col min="5121" max="5121" width="46.42578125" style="2" customWidth="1"/>
    <col min="5122" max="5122" width="7.42578125" style="2" customWidth="1"/>
    <col min="5123" max="5123" width="10.140625" style="2" customWidth="1"/>
    <col min="5124" max="5124" width="11.42578125" style="2" customWidth="1"/>
    <col min="5125" max="5125" width="11.28515625" style="2" customWidth="1"/>
    <col min="5126" max="5375" width="9.140625" style="2"/>
    <col min="5376" max="5376" width="4.7109375" style="2" customWidth="1"/>
    <col min="5377" max="5377" width="46.42578125" style="2" customWidth="1"/>
    <col min="5378" max="5378" width="7.42578125" style="2" customWidth="1"/>
    <col min="5379" max="5379" width="10.140625" style="2" customWidth="1"/>
    <col min="5380" max="5380" width="11.42578125" style="2" customWidth="1"/>
    <col min="5381" max="5381" width="11.28515625" style="2" customWidth="1"/>
    <col min="5382" max="5631" width="9.140625" style="2"/>
    <col min="5632" max="5632" width="4.7109375" style="2" customWidth="1"/>
    <col min="5633" max="5633" width="46.42578125" style="2" customWidth="1"/>
    <col min="5634" max="5634" width="7.42578125" style="2" customWidth="1"/>
    <col min="5635" max="5635" width="10.140625" style="2" customWidth="1"/>
    <col min="5636" max="5636" width="11.42578125" style="2" customWidth="1"/>
    <col min="5637" max="5637" width="11.28515625" style="2" customWidth="1"/>
    <col min="5638" max="5887" width="9.140625" style="2"/>
    <col min="5888" max="5888" width="4.7109375" style="2" customWidth="1"/>
    <col min="5889" max="5889" width="46.42578125" style="2" customWidth="1"/>
    <col min="5890" max="5890" width="7.42578125" style="2" customWidth="1"/>
    <col min="5891" max="5891" width="10.140625" style="2" customWidth="1"/>
    <col min="5892" max="5892" width="11.42578125" style="2" customWidth="1"/>
    <col min="5893" max="5893" width="11.28515625" style="2" customWidth="1"/>
    <col min="5894" max="6143" width="9.140625" style="2"/>
    <col min="6144" max="6144" width="4.7109375" style="2" customWidth="1"/>
    <col min="6145" max="6145" width="46.42578125" style="2" customWidth="1"/>
    <col min="6146" max="6146" width="7.42578125" style="2" customWidth="1"/>
    <col min="6147" max="6147" width="10.140625" style="2" customWidth="1"/>
    <col min="6148" max="6148" width="11.42578125" style="2" customWidth="1"/>
    <col min="6149" max="6149" width="11.28515625" style="2" customWidth="1"/>
    <col min="6150" max="6399" width="9.140625" style="2"/>
    <col min="6400" max="6400" width="4.7109375" style="2" customWidth="1"/>
    <col min="6401" max="6401" width="46.42578125" style="2" customWidth="1"/>
    <col min="6402" max="6402" width="7.42578125" style="2" customWidth="1"/>
    <col min="6403" max="6403" width="10.140625" style="2" customWidth="1"/>
    <col min="6404" max="6404" width="11.42578125" style="2" customWidth="1"/>
    <col min="6405" max="6405" width="11.28515625" style="2" customWidth="1"/>
    <col min="6406" max="6655" width="9.140625" style="2"/>
    <col min="6656" max="6656" width="4.7109375" style="2" customWidth="1"/>
    <col min="6657" max="6657" width="46.42578125" style="2" customWidth="1"/>
    <col min="6658" max="6658" width="7.42578125" style="2" customWidth="1"/>
    <col min="6659" max="6659" width="10.140625" style="2" customWidth="1"/>
    <col min="6660" max="6660" width="11.42578125" style="2" customWidth="1"/>
    <col min="6661" max="6661" width="11.28515625" style="2" customWidth="1"/>
    <col min="6662" max="6911" width="9.140625" style="2"/>
    <col min="6912" max="6912" width="4.7109375" style="2" customWidth="1"/>
    <col min="6913" max="6913" width="46.42578125" style="2" customWidth="1"/>
    <col min="6914" max="6914" width="7.42578125" style="2" customWidth="1"/>
    <col min="6915" max="6915" width="10.140625" style="2" customWidth="1"/>
    <col min="6916" max="6916" width="11.42578125" style="2" customWidth="1"/>
    <col min="6917" max="6917" width="11.28515625" style="2" customWidth="1"/>
    <col min="6918" max="7167" width="9.140625" style="2"/>
    <col min="7168" max="7168" width="4.7109375" style="2" customWidth="1"/>
    <col min="7169" max="7169" width="46.42578125" style="2" customWidth="1"/>
    <col min="7170" max="7170" width="7.42578125" style="2" customWidth="1"/>
    <col min="7171" max="7171" width="10.140625" style="2" customWidth="1"/>
    <col min="7172" max="7172" width="11.42578125" style="2" customWidth="1"/>
    <col min="7173" max="7173" width="11.28515625" style="2" customWidth="1"/>
    <col min="7174" max="7423" width="9.140625" style="2"/>
    <col min="7424" max="7424" width="4.7109375" style="2" customWidth="1"/>
    <col min="7425" max="7425" width="46.42578125" style="2" customWidth="1"/>
    <col min="7426" max="7426" width="7.42578125" style="2" customWidth="1"/>
    <col min="7427" max="7427" width="10.140625" style="2" customWidth="1"/>
    <col min="7428" max="7428" width="11.42578125" style="2" customWidth="1"/>
    <col min="7429" max="7429" width="11.28515625" style="2" customWidth="1"/>
    <col min="7430" max="7679" width="9.140625" style="2"/>
    <col min="7680" max="7680" width="4.7109375" style="2" customWidth="1"/>
    <col min="7681" max="7681" width="46.42578125" style="2" customWidth="1"/>
    <col min="7682" max="7682" width="7.42578125" style="2" customWidth="1"/>
    <col min="7683" max="7683" width="10.140625" style="2" customWidth="1"/>
    <col min="7684" max="7684" width="11.42578125" style="2" customWidth="1"/>
    <col min="7685" max="7685" width="11.28515625" style="2" customWidth="1"/>
    <col min="7686" max="7935" width="9.140625" style="2"/>
    <col min="7936" max="7936" width="4.7109375" style="2" customWidth="1"/>
    <col min="7937" max="7937" width="46.42578125" style="2" customWidth="1"/>
    <col min="7938" max="7938" width="7.42578125" style="2" customWidth="1"/>
    <col min="7939" max="7939" width="10.140625" style="2" customWidth="1"/>
    <col min="7940" max="7940" width="11.42578125" style="2" customWidth="1"/>
    <col min="7941" max="7941" width="11.28515625" style="2" customWidth="1"/>
    <col min="7942" max="8191" width="9.140625" style="2"/>
    <col min="8192" max="8192" width="4.7109375" style="2" customWidth="1"/>
    <col min="8193" max="8193" width="46.42578125" style="2" customWidth="1"/>
    <col min="8194" max="8194" width="7.42578125" style="2" customWidth="1"/>
    <col min="8195" max="8195" width="10.140625" style="2" customWidth="1"/>
    <col min="8196" max="8196" width="11.42578125" style="2" customWidth="1"/>
    <col min="8197" max="8197" width="11.28515625" style="2" customWidth="1"/>
    <col min="8198" max="8447" width="9.140625" style="2"/>
    <col min="8448" max="8448" width="4.7109375" style="2" customWidth="1"/>
    <col min="8449" max="8449" width="46.42578125" style="2" customWidth="1"/>
    <col min="8450" max="8450" width="7.42578125" style="2" customWidth="1"/>
    <col min="8451" max="8451" width="10.140625" style="2" customWidth="1"/>
    <col min="8452" max="8452" width="11.42578125" style="2" customWidth="1"/>
    <col min="8453" max="8453" width="11.28515625" style="2" customWidth="1"/>
    <col min="8454" max="8703" width="9.140625" style="2"/>
    <col min="8704" max="8704" width="4.7109375" style="2" customWidth="1"/>
    <col min="8705" max="8705" width="46.42578125" style="2" customWidth="1"/>
    <col min="8706" max="8706" width="7.42578125" style="2" customWidth="1"/>
    <col min="8707" max="8707" width="10.140625" style="2" customWidth="1"/>
    <col min="8708" max="8708" width="11.42578125" style="2" customWidth="1"/>
    <col min="8709" max="8709" width="11.28515625" style="2" customWidth="1"/>
    <col min="8710" max="8959" width="9.140625" style="2"/>
    <col min="8960" max="8960" width="4.7109375" style="2" customWidth="1"/>
    <col min="8961" max="8961" width="46.42578125" style="2" customWidth="1"/>
    <col min="8962" max="8962" width="7.42578125" style="2" customWidth="1"/>
    <col min="8963" max="8963" width="10.140625" style="2" customWidth="1"/>
    <col min="8964" max="8964" width="11.42578125" style="2" customWidth="1"/>
    <col min="8965" max="8965" width="11.28515625" style="2" customWidth="1"/>
    <col min="8966" max="9215" width="9.140625" style="2"/>
    <col min="9216" max="9216" width="4.7109375" style="2" customWidth="1"/>
    <col min="9217" max="9217" width="46.42578125" style="2" customWidth="1"/>
    <col min="9218" max="9218" width="7.42578125" style="2" customWidth="1"/>
    <col min="9219" max="9219" width="10.140625" style="2" customWidth="1"/>
    <col min="9220" max="9220" width="11.42578125" style="2" customWidth="1"/>
    <col min="9221" max="9221" width="11.28515625" style="2" customWidth="1"/>
    <col min="9222" max="9471" width="9.140625" style="2"/>
    <col min="9472" max="9472" width="4.7109375" style="2" customWidth="1"/>
    <col min="9473" max="9473" width="46.42578125" style="2" customWidth="1"/>
    <col min="9474" max="9474" width="7.42578125" style="2" customWidth="1"/>
    <col min="9475" max="9475" width="10.140625" style="2" customWidth="1"/>
    <col min="9476" max="9476" width="11.42578125" style="2" customWidth="1"/>
    <col min="9477" max="9477" width="11.28515625" style="2" customWidth="1"/>
    <col min="9478" max="9727" width="9.140625" style="2"/>
    <col min="9728" max="9728" width="4.7109375" style="2" customWidth="1"/>
    <col min="9729" max="9729" width="46.42578125" style="2" customWidth="1"/>
    <col min="9730" max="9730" width="7.42578125" style="2" customWidth="1"/>
    <col min="9731" max="9731" width="10.140625" style="2" customWidth="1"/>
    <col min="9732" max="9732" width="11.42578125" style="2" customWidth="1"/>
    <col min="9733" max="9733" width="11.28515625" style="2" customWidth="1"/>
    <col min="9734" max="9983" width="9.140625" style="2"/>
    <col min="9984" max="9984" width="4.7109375" style="2" customWidth="1"/>
    <col min="9985" max="9985" width="46.42578125" style="2" customWidth="1"/>
    <col min="9986" max="9986" width="7.42578125" style="2" customWidth="1"/>
    <col min="9987" max="9987" width="10.140625" style="2" customWidth="1"/>
    <col min="9988" max="9988" width="11.42578125" style="2" customWidth="1"/>
    <col min="9989" max="9989" width="11.28515625" style="2" customWidth="1"/>
    <col min="9990" max="10239" width="9.140625" style="2"/>
    <col min="10240" max="10240" width="4.7109375" style="2" customWidth="1"/>
    <col min="10241" max="10241" width="46.42578125" style="2" customWidth="1"/>
    <col min="10242" max="10242" width="7.42578125" style="2" customWidth="1"/>
    <col min="10243" max="10243" width="10.140625" style="2" customWidth="1"/>
    <col min="10244" max="10244" width="11.42578125" style="2" customWidth="1"/>
    <col min="10245" max="10245" width="11.28515625" style="2" customWidth="1"/>
    <col min="10246" max="10495" width="9.140625" style="2"/>
    <col min="10496" max="10496" width="4.7109375" style="2" customWidth="1"/>
    <col min="10497" max="10497" width="46.42578125" style="2" customWidth="1"/>
    <col min="10498" max="10498" width="7.42578125" style="2" customWidth="1"/>
    <col min="10499" max="10499" width="10.140625" style="2" customWidth="1"/>
    <col min="10500" max="10500" width="11.42578125" style="2" customWidth="1"/>
    <col min="10501" max="10501" width="11.28515625" style="2" customWidth="1"/>
    <col min="10502" max="10751" width="9.140625" style="2"/>
    <col min="10752" max="10752" width="4.7109375" style="2" customWidth="1"/>
    <col min="10753" max="10753" width="46.42578125" style="2" customWidth="1"/>
    <col min="10754" max="10754" width="7.42578125" style="2" customWidth="1"/>
    <col min="10755" max="10755" width="10.140625" style="2" customWidth="1"/>
    <col min="10756" max="10756" width="11.42578125" style="2" customWidth="1"/>
    <col min="10757" max="10757" width="11.28515625" style="2" customWidth="1"/>
    <col min="10758" max="11007" width="9.140625" style="2"/>
    <col min="11008" max="11008" width="4.7109375" style="2" customWidth="1"/>
    <col min="11009" max="11009" width="46.42578125" style="2" customWidth="1"/>
    <col min="11010" max="11010" width="7.42578125" style="2" customWidth="1"/>
    <col min="11011" max="11011" width="10.140625" style="2" customWidth="1"/>
    <col min="11012" max="11012" width="11.42578125" style="2" customWidth="1"/>
    <col min="11013" max="11013" width="11.28515625" style="2" customWidth="1"/>
    <col min="11014" max="11263" width="9.140625" style="2"/>
    <col min="11264" max="11264" width="4.7109375" style="2" customWidth="1"/>
    <col min="11265" max="11265" width="46.42578125" style="2" customWidth="1"/>
    <col min="11266" max="11266" width="7.42578125" style="2" customWidth="1"/>
    <col min="11267" max="11267" width="10.140625" style="2" customWidth="1"/>
    <col min="11268" max="11268" width="11.42578125" style="2" customWidth="1"/>
    <col min="11269" max="11269" width="11.28515625" style="2" customWidth="1"/>
    <col min="11270" max="11519" width="9.140625" style="2"/>
    <col min="11520" max="11520" width="4.7109375" style="2" customWidth="1"/>
    <col min="11521" max="11521" width="46.42578125" style="2" customWidth="1"/>
    <col min="11522" max="11522" width="7.42578125" style="2" customWidth="1"/>
    <col min="11523" max="11523" width="10.140625" style="2" customWidth="1"/>
    <col min="11524" max="11524" width="11.42578125" style="2" customWidth="1"/>
    <col min="11525" max="11525" width="11.28515625" style="2" customWidth="1"/>
    <col min="11526" max="11775" width="9.140625" style="2"/>
    <col min="11776" max="11776" width="4.7109375" style="2" customWidth="1"/>
    <col min="11777" max="11777" width="46.42578125" style="2" customWidth="1"/>
    <col min="11778" max="11778" width="7.42578125" style="2" customWidth="1"/>
    <col min="11779" max="11779" width="10.140625" style="2" customWidth="1"/>
    <col min="11780" max="11780" width="11.42578125" style="2" customWidth="1"/>
    <col min="11781" max="11781" width="11.28515625" style="2" customWidth="1"/>
    <col min="11782" max="12031" width="9.140625" style="2"/>
    <col min="12032" max="12032" width="4.7109375" style="2" customWidth="1"/>
    <col min="12033" max="12033" width="46.42578125" style="2" customWidth="1"/>
    <col min="12034" max="12034" width="7.42578125" style="2" customWidth="1"/>
    <col min="12035" max="12035" width="10.140625" style="2" customWidth="1"/>
    <col min="12036" max="12036" width="11.42578125" style="2" customWidth="1"/>
    <col min="12037" max="12037" width="11.28515625" style="2" customWidth="1"/>
    <col min="12038" max="12287" width="9.140625" style="2"/>
    <col min="12288" max="12288" width="4.7109375" style="2" customWidth="1"/>
    <col min="12289" max="12289" width="46.42578125" style="2" customWidth="1"/>
    <col min="12290" max="12290" width="7.42578125" style="2" customWidth="1"/>
    <col min="12291" max="12291" width="10.140625" style="2" customWidth="1"/>
    <col min="12292" max="12292" width="11.42578125" style="2" customWidth="1"/>
    <col min="12293" max="12293" width="11.28515625" style="2" customWidth="1"/>
    <col min="12294" max="12543" width="9.140625" style="2"/>
    <col min="12544" max="12544" width="4.7109375" style="2" customWidth="1"/>
    <col min="12545" max="12545" width="46.42578125" style="2" customWidth="1"/>
    <col min="12546" max="12546" width="7.42578125" style="2" customWidth="1"/>
    <col min="12547" max="12547" width="10.140625" style="2" customWidth="1"/>
    <col min="12548" max="12548" width="11.42578125" style="2" customWidth="1"/>
    <col min="12549" max="12549" width="11.28515625" style="2" customWidth="1"/>
    <col min="12550" max="12799" width="9.140625" style="2"/>
    <col min="12800" max="12800" width="4.7109375" style="2" customWidth="1"/>
    <col min="12801" max="12801" width="46.42578125" style="2" customWidth="1"/>
    <col min="12802" max="12802" width="7.42578125" style="2" customWidth="1"/>
    <col min="12803" max="12803" width="10.140625" style="2" customWidth="1"/>
    <col min="12804" max="12804" width="11.42578125" style="2" customWidth="1"/>
    <col min="12805" max="12805" width="11.28515625" style="2" customWidth="1"/>
    <col min="12806" max="13055" width="9.140625" style="2"/>
    <col min="13056" max="13056" width="4.7109375" style="2" customWidth="1"/>
    <col min="13057" max="13057" width="46.42578125" style="2" customWidth="1"/>
    <col min="13058" max="13058" width="7.42578125" style="2" customWidth="1"/>
    <col min="13059" max="13059" width="10.140625" style="2" customWidth="1"/>
    <col min="13060" max="13060" width="11.42578125" style="2" customWidth="1"/>
    <col min="13061" max="13061" width="11.28515625" style="2" customWidth="1"/>
    <col min="13062" max="13311" width="9.140625" style="2"/>
    <col min="13312" max="13312" width="4.7109375" style="2" customWidth="1"/>
    <col min="13313" max="13313" width="46.42578125" style="2" customWidth="1"/>
    <col min="13314" max="13314" width="7.42578125" style="2" customWidth="1"/>
    <col min="13315" max="13315" width="10.140625" style="2" customWidth="1"/>
    <col min="13316" max="13316" width="11.42578125" style="2" customWidth="1"/>
    <col min="13317" max="13317" width="11.28515625" style="2" customWidth="1"/>
    <col min="13318" max="13567" width="9.140625" style="2"/>
    <col min="13568" max="13568" width="4.7109375" style="2" customWidth="1"/>
    <col min="13569" max="13569" width="46.42578125" style="2" customWidth="1"/>
    <col min="13570" max="13570" width="7.42578125" style="2" customWidth="1"/>
    <col min="13571" max="13571" width="10.140625" style="2" customWidth="1"/>
    <col min="13572" max="13572" width="11.42578125" style="2" customWidth="1"/>
    <col min="13573" max="13573" width="11.28515625" style="2" customWidth="1"/>
    <col min="13574" max="13823" width="9.140625" style="2"/>
    <col min="13824" max="13824" width="4.7109375" style="2" customWidth="1"/>
    <col min="13825" max="13825" width="46.42578125" style="2" customWidth="1"/>
    <col min="13826" max="13826" width="7.42578125" style="2" customWidth="1"/>
    <col min="13827" max="13827" width="10.140625" style="2" customWidth="1"/>
    <col min="13828" max="13828" width="11.42578125" style="2" customWidth="1"/>
    <col min="13829" max="13829" width="11.28515625" style="2" customWidth="1"/>
    <col min="13830" max="14079" width="9.140625" style="2"/>
    <col min="14080" max="14080" width="4.7109375" style="2" customWidth="1"/>
    <col min="14081" max="14081" width="46.42578125" style="2" customWidth="1"/>
    <col min="14082" max="14082" width="7.42578125" style="2" customWidth="1"/>
    <col min="14083" max="14083" width="10.140625" style="2" customWidth="1"/>
    <col min="14084" max="14084" width="11.42578125" style="2" customWidth="1"/>
    <col min="14085" max="14085" width="11.28515625" style="2" customWidth="1"/>
    <col min="14086" max="14335" width="9.140625" style="2"/>
    <col min="14336" max="14336" width="4.7109375" style="2" customWidth="1"/>
    <col min="14337" max="14337" width="46.42578125" style="2" customWidth="1"/>
    <col min="14338" max="14338" width="7.42578125" style="2" customWidth="1"/>
    <col min="14339" max="14339" width="10.140625" style="2" customWidth="1"/>
    <col min="14340" max="14340" width="11.42578125" style="2" customWidth="1"/>
    <col min="14341" max="14341" width="11.28515625" style="2" customWidth="1"/>
    <col min="14342" max="14591" width="9.140625" style="2"/>
    <col min="14592" max="14592" width="4.7109375" style="2" customWidth="1"/>
    <col min="14593" max="14593" width="46.42578125" style="2" customWidth="1"/>
    <col min="14594" max="14594" width="7.42578125" style="2" customWidth="1"/>
    <col min="14595" max="14595" width="10.140625" style="2" customWidth="1"/>
    <col min="14596" max="14596" width="11.42578125" style="2" customWidth="1"/>
    <col min="14597" max="14597" width="11.28515625" style="2" customWidth="1"/>
    <col min="14598" max="14847" width="9.140625" style="2"/>
    <col min="14848" max="14848" width="4.7109375" style="2" customWidth="1"/>
    <col min="14849" max="14849" width="46.42578125" style="2" customWidth="1"/>
    <col min="14850" max="14850" width="7.42578125" style="2" customWidth="1"/>
    <col min="14851" max="14851" width="10.140625" style="2" customWidth="1"/>
    <col min="14852" max="14852" width="11.42578125" style="2" customWidth="1"/>
    <col min="14853" max="14853" width="11.28515625" style="2" customWidth="1"/>
    <col min="14854" max="15103" width="9.140625" style="2"/>
    <col min="15104" max="15104" width="4.7109375" style="2" customWidth="1"/>
    <col min="15105" max="15105" width="46.42578125" style="2" customWidth="1"/>
    <col min="15106" max="15106" width="7.42578125" style="2" customWidth="1"/>
    <col min="15107" max="15107" width="10.140625" style="2" customWidth="1"/>
    <col min="15108" max="15108" width="11.42578125" style="2" customWidth="1"/>
    <col min="15109" max="15109" width="11.28515625" style="2" customWidth="1"/>
    <col min="15110" max="15359" width="9.140625" style="2"/>
    <col min="15360" max="15360" width="4.7109375" style="2" customWidth="1"/>
    <col min="15361" max="15361" width="46.42578125" style="2" customWidth="1"/>
    <col min="15362" max="15362" width="7.42578125" style="2" customWidth="1"/>
    <col min="15363" max="15363" width="10.140625" style="2" customWidth="1"/>
    <col min="15364" max="15364" width="11.42578125" style="2" customWidth="1"/>
    <col min="15365" max="15365" width="11.28515625" style="2" customWidth="1"/>
    <col min="15366" max="15615" width="9.140625" style="2"/>
    <col min="15616" max="15616" width="4.7109375" style="2" customWidth="1"/>
    <col min="15617" max="15617" width="46.42578125" style="2" customWidth="1"/>
    <col min="15618" max="15618" width="7.42578125" style="2" customWidth="1"/>
    <col min="15619" max="15619" width="10.140625" style="2" customWidth="1"/>
    <col min="15620" max="15620" width="11.42578125" style="2" customWidth="1"/>
    <col min="15621" max="15621" width="11.28515625" style="2" customWidth="1"/>
    <col min="15622" max="15871" width="9.140625" style="2"/>
    <col min="15872" max="15872" width="4.7109375" style="2" customWidth="1"/>
    <col min="15873" max="15873" width="46.42578125" style="2" customWidth="1"/>
    <col min="15874" max="15874" width="7.42578125" style="2" customWidth="1"/>
    <col min="15875" max="15875" width="10.140625" style="2" customWidth="1"/>
    <col min="15876" max="15876" width="11.42578125" style="2" customWidth="1"/>
    <col min="15877" max="15877" width="11.28515625" style="2" customWidth="1"/>
    <col min="15878" max="16127" width="9.140625" style="2"/>
    <col min="16128" max="16128" width="4.7109375" style="2" customWidth="1"/>
    <col min="16129" max="16129" width="46.42578125" style="2" customWidth="1"/>
    <col min="16130" max="16130" width="7.42578125" style="2" customWidth="1"/>
    <col min="16131" max="16131" width="10.140625" style="2" customWidth="1"/>
    <col min="16132" max="16132" width="11.42578125" style="2" customWidth="1"/>
    <col min="16133" max="16133" width="11.28515625" style="2" customWidth="1"/>
    <col min="16134" max="16384" width="9.140625" style="2"/>
  </cols>
  <sheetData>
    <row r="1" spans="1:6" s="158" customFormat="1" ht="18" x14ac:dyDescent="0.25">
      <c r="A1" s="96" t="s">
        <v>33</v>
      </c>
      <c r="B1" s="98" t="s">
        <v>135</v>
      </c>
      <c r="C1" s="97"/>
      <c r="D1" s="225"/>
      <c r="E1" s="173"/>
      <c r="F1" s="97"/>
    </row>
    <row r="2" spans="1:6" x14ac:dyDescent="0.2">
      <c r="A2" s="9"/>
      <c r="B2" s="9"/>
      <c r="C2" s="9"/>
      <c r="D2" s="226"/>
      <c r="E2" s="174"/>
      <c r="F2" s="9"/>
    </row>
    <row r="3" spans="1:6" x14ac:dyDescent="0.2">
      <c r="A3" s="9"/>
      <c r="B3" s="9"/>
      <c r="C3" s="9"/>
      <c r="D3" s="226"/>
      <c r="E3" s="174"/>
      <c r="F3" s="9"/>
    </row>
    <row r="4" spans="1:6" ht="18.75" thickBot="1" x14ac:dyDescent="0.3">
      <c r="A4" s="50" t="s">
        <v>9</v>
      </c>
      <c r="B4" s="50" t="s">
        <v>169</v>
      </c>
      <c r="C4" s="10"/>
      <c r="D4" s="208"/>
      <c r="E4" s="175"/>
      <c r="F4" s="11"/>
    </row>
    <row r="5" spans="1:6" s="45" customFormat="1" ht="13.5" thickTop="1" x14ac:dyDescent="0.2">
      <c r="A5" s="74"/>
      <c r="B5" s="150"/>
      <c r="C5" s="56"/>
      <c r="D5" s="58"/>
      <c r="E5" s="176"/>
      <c r="F5" s="57"/>
    </row>
    <row r="6" spans="1:6" s="45" customFormat="1" ht="12.75" x14ac:dyDescent="0.2">
      <c r="A6" s="74" t="s">
        <v>280</v>
      </c>
      <c r="B6" s="150"/>
      <c r="C6" s="56"/>
      <c r="D6" s="58"/>
      <c r="E6" s="176"/>
      <c r="F6" s="57"/>
    </row>
    <row r="7" spans="1:6" s="45" customFormat="1" ht="12.75" x14ac:dyDescent="0.2">
      <c r="A7" s="74" t="s">
        <v>281</v>
      </c>
      <c r="B7" s="150"/>
      <c r="C7" s="56"/>
      <c r="D7" s="58"/>
      <c r="E7" s="176"/>
      <c r="F7" s="57"/>
    </row>
    <row r="8" spans="1:6" s="45" customFormat="1" ht="12.75" x14ac:dyDescent="0.2">
      <c r="A8" s="74" t="s">
        <v>282</v>
      </c>
      <c r="B8" s="150"/>
      <c r="C8" s="56"/>
      <c r="D8" s="58"/>
      <c r="E8" s="176"/>
      <c r="F8" s="57"/>
    </row>
    <row r="9" spans="1:6" s="45" customFormat="1" ht="12.75" x14ac:dyDescent="0.2">
      <c r="A9" s="74" t="s">
        <v>283</v>
      </c>
      <c r="B9" s="150"/>
      <c r="C9" s="56"/>
      <c r="D9" s="58"/>
      <c r="E9" s="176"/>
      <c r="F9" s="57"/>
    </row>
    <row r="10" spans="1:6" s="45" customFormat="1" ht="12.75" x14ac:dyDescent="0.2">
      <c r="A10" s="74" t="s">
        <v>284</v>
      </c>
      <c r="B10" s="150"/>
      <c r="C10" s="56"/>
      <c r="D10" s="58"/>
      <c r="E10" s="176"/>
      <c r="F10" s="57"/>
    </row>
    <row r="11" spans="1:6" s="45" customFormat="1" ht="12.75" x14ac:dyDescent="0.2">
      <c r="A11" s="74" t="s">
        <v>285</v>
      </c>
      <c r="B11" s="150"/>
      <c r="C11" s="56"/>
      <c r="D11" s="58"/>
      <c r="E11" s="176"/>
      <c r="F11" s="57"/>
    </row>
    <row r="12" spans="1:6" s="45" customFormat="1" ht="12.75" x14ac:dyDescent="0.2">
      <c r="A12" s="74" t="s">
        <v>286</v>
      </c>
      <c r="B12" s="150"/>
      <c r="C12" s="56"/>
      <c r="D12" s="58"/>
      <c r="E12" s="176"/>
      <c r="F12" s="57"/>
    </row>
    <row r="13" spans="1:6" s="45" customFormat="1" ht="12.75" x14ac:dyDescent="0.2">
      <c r="A13" s="74" t="s">
        <v>287</v>
      </c>
      <c r="B13" s="150"/>
      <c r="C13" s="56"/>
      <c r="D13" s="58"/>
      <c r="E13" s="176"/>
      <c r="F13" s="57"/>
    </row>
    <row r="14" spans="1:6" s="45" customFormat="1" ht="12.75" x14ac:dyDescent="0.2">
      <c r="A14" s="74" t="s">
        <v>273</v>
      </c>
      <c r="B14" s="150"/>
      <c r="C14" s="56"/>
      <c r="D14" s="58"/>
      <c r="E14" s="176"/>
      <c r="F14" s="57"/>
    </row>
    <row r="15" spans="1:6" s="45" customFormat="1" ht="12.75" x14ac:dyDescent="0.2">
      <c r="A15" s="74" t="s">
        <v>288</v>
      </c>
      <c r="B15" s="150"/>
      <c r="C15" s="56"/>
      <c r="D15" s="58"/>
      <c r="E15" s="176"/>
      <c r="F15" s="57"/>
    </row>
    <row r="16" spans="1:6" s="45" customFormat="1" ht="12.75" x14ac:dyDescent="0.2">
      <c r="A16" s="74" t="s">
        <v>289</v>
      </c>
      <c r="B16" s="150"/>
      <c r="C16" s="56"/>
      <c r="D16" s="58"/>
      <c r="E16" s="176"/>
      <c r="F16" s="57"/>
    </row>
    <row r="17" spans="1:6" s="45" customFormat="1" ht="12.75" x14ac:dyDescent="0.2">
      <c r="A17" s="74" t="s">
        <v>274</v>
      </c>
      <c r="B17" s="150"/>
      <c r="C17" s="56"/>
      <c r="D17" s="58"/>
      <c r="E17" s="176"/>
      <c r="F17" s="57"/>
    </row>
    <row r="18" spans="1:6" s="45" customFormat="1" ht="12.75" x14ac:dyDescent="0.2">
      <c r="A18" s="74"/>
      <c r="B18" s="159" t="s">
        <v>275</v>
      </c>
      <c r="C18" s="56"/>
      <c r="D18" s="58"/>
      <c r="E18" s="176"/>
      <c r="F18" s="57"/>
    </row>
    <row r="19" spans="1:6" s="45" customFormat="1" ht="12.75" x14ac:dyDescent="0.2">
      <c r="A19" s="74"/>
      <c r="B19" s="159" t="s">
        <v>276</v>
      </c>
      <c r="C19" s="56"/>
      <c r="D19" s="58"/>
      <c r="E19" s="176"/>
      <c r="F19" s="57"/>
    </row>
    <row r="20" spans="1:6" s="45" customFormat="1" ht="12.75" x14ac:dyDescent="0.2">
      <c r="A20" s="149"/>
      <c r="B20" s="160" t="s">
        <v>277</v>
      </c>
      <c r="D20" s="58"/>
      <c r="E20" s="176"/>
      <c r="F20" s="57"/>
    </row>
    <row r="21" spans="1:6" s="45" customFormat="1" ht="12.75" x14ac:dyDescent="0.2">
      <c r="A21" s="74"/>
      <c r="B21" s="159" t="s">
        <v>278</v>
      </c>
      <c r="C21" s="56"/>
      <c r="D21" s="58"/>
      <c r="E21" s="176"/>
      <c r="F21" s="57"/>
    </row>
    <row r="22" spans="1:6" s="45" customFormat="1" ht="12.75" x14ac:dyDescent="0.2">
      <c r="A22" s="74" t="s">
        <v>279</v>
      </c>
      <c r="B22" s="159"/>
      <c r="C22" s="56"/>
      <c r="D22" s="58"/>
      <c r="E22" s="176"/>
      <c r="F22" s="57"/>
    </row>
    <row r="23" spans="1:6" ht="15.75" thickBot="1" x14ac:dyDescent="0.25">
      <c r="A23" s="9"/>
      <c r="B23" s="19"/>
      <c r="C23" s="19"/>
      <c r="D23" s="227"/>
      <c r="E23" s="177"/>
      <c r="F23" s="19"/>
    </row>
    <row r="24" spans="1:6" ht="30.75" thickBot="1" x14ac:dyDescent="0.25">
      <c r="A24" s="46" t="s">
        <v>54</v>
      </c>
      <c r="B24" s="47" t="s">
        <v>16</v>
      </c>
      <c r="C24" s="48" t="s">
        <v>17</v>
      </c>
      <c r="D24" s="228" t="s">
        <v>18</v>
      </c>
      <c r="E24" s="178" t="s">
        <v>52</v>
      </c>
      <c r="F24" s="49" t="s">
        <v>53</v>
      </c>
    </row>
    <row r="25" spans="1:6" ht="15.75" x14ac:dyDescent="0.25">
      <c r="A25" s="12"/>
      <c r="B25" s="13"/>
      <c r="C25" s="13"/>
      <c r="D25" s="211"/>
      <c r="E25" s="179"/>
      <c r="F25" s="13"/>
    </row>
    <row r="26" spans="1:6" s="112" customFormat="1" ht="25.5" x14ac:dyDescent="0.25">
      <c r="A26" s="161" t="s">
        <v>25</v>
      </c>
      <c r="B26" s="93" t="s">
        <v>220</v>
      </c>
      <c r="C26" s="45"/>
      <c r="D26" s="58"/>
      <c r="E26" s="180"/>
      <c r="F26" s="40"/>
    </row>
    <row r="27" spans="1:6" s="112" customFormat="1" ht="18" x14ac:dyDescent="0.25">
      <c r="A27" s="53"/>
      <c r="B27" s="93" t="s">
        <v>221</v>
      </c>
      <c r="C27" s="45"/>
      <c r="D27" s="58"/>
      <c r="E27" s="181"/>
      <c r="F27" s="125"/>
    </row>
    <row r="28" spans="1:6" s="112" customFormat="1" ht="18" x14ac:dyDescent="0.25">
      <c r="A28" s="53"/>
      <c r="B28" s="93" t="s">
        <v>222</v>
      </c>
      <c r="C28" s="45"/>
      <c r="D28" s="58"/>
      <c r="E28" s="181"/>
      <c r="F28" s="125"/>
    </row>
    <row r="29" spans="1:6" s="112" customFormat="1" ht="25.5" x14ac:dyDescent="0.25">
      <c r="A29" s="53"/>
      <c r="B29" s="93" t="s">
        <v>223</v>
      </c>
      <c r="C29" s="45"/>
      <c r="D29" s="58"/>
      <c r="E29" s="181"/>
      <c r="F29" s="125"/>
    </row>
    <row r="30" spans="1:6" s="112" customFormat="1" ht="25.5" x14ac:dyDescent="0.25">
      <c r="A30" s="53"/>
      <c r="B30" s="93" t="s">
        <v>224</v>
      </c>
      <c r="C30" s="45"/>
      <c r="D30" s="58"/>
      <c r="E30" s="181"/>
      <c r="F30" s="125"/>
    </row>
    <row r="31" spans="1:6" s="112" customFormat="1" ht="25.5" x14ac:dyDescent="0.25">
      <c r="A31" s="53"/>
      <c r="B31" s="93" t="s">
        <v>225</v>
      </c>
      <c r="C31" s="45"/>
      <c r="D31" s="58"/>
      <c r="E31" s="181"/>
      <c r="F31" s="125"/>
    </row>
    <row r="32" spans="1:6" s="112" customFormat="1" ht="51" x14ac:dyDescent="0.25">
      <c r="A32" s="53"/>
      <c r="B32" s="93" t="s">
        <v>226</v>
      </c>
      <c r="C32" s="45"/>
      <c r="D32" s="58"/>
      <c r="E32" s="181"/>
      <c r="F32" s="125"/>
    </row>
    <row r="33" spans="1:6" s="112" customFormat="1" ht="18" x14ac:dyDescent="0.25">
      <c r="A33" s="53"/>
      <c r="B33" s="93" t="s">
        <v>227</v>
      </c>
      <c r="C33" s="45"/>
      <c r="D33" s="58"/>
      <c r="E33" s="181"/>
      <c r="F33" s="125"/>
    </row>
    <row r="34" spans="1:6" s="112" customFormat="1" ht="38.25" x14ac:dyDescent="0.25">
      <c r="A34" s="53"/>
      <c r="B34" s="93" t="s">
        <v>228</v>
      </c>
      <c r="C34" s="45"/>
      <c r="D34" s="58"/>
      <c r="E34" s="181"/>
      <c r="F34" s="125"/>
    </row>
    <row r="35" spans="1:6" s="112" customFormat="1" ht="25.5" x14ac:dyDescent="0.25">
      <c r="A35" s="53"/>
      <c r="B35" s="93" t="s">
        <v>229</v>
      </c>
      <c r="C35" s="45"/>
      <c r="D35" s="58"/>
      <c r="E35" s="181"/>
      <c r="F35" s="125"/>
    </row>
    <row r="36" spans="1:6" s="112" customFormat="1" ht="51" x14ac:dyDescent="0.25">
      <c r="A36" s="53"/>
      <c r="B36" s="93" t="s">
        <v>230</v>
      </c>
      <c r="C36" s="45"/>
      <c r="D36" s="58"/>
      <c r="E36" s="181"/>
      <c r="F36" s="125"/>
    </row>
    <row r="37" spans="1:6" s="112" customFormat="1" ht="25.5" x14ac:dyDescent="0.25">
      <c r="A37" s="53"/>
      <c r="B37" s="93" t="s">
        <v>231</v>
      </c>
      <c r="C37" s="45"/>
      <c r="D37" s="58"/>
      <c r="E37" s="181"/>
      <c r="F37" s="125"/>
    </row>
    <row r="38" spans="1:6" s="112" customFormat="1" ht="38.25" x14ac:dyDescent="0.25">
      <c r="A38" s="53"/>
      <c r="B38" s="93" t="s">
        <v>232</v>
      </c>
      <c r="C38" s="45"/>
      <c r="D38" s="58"/>
      <c r="E38" s="181"/>
      <c r="F38" s="125"/>
    </row>
    <row r="39" spans="1:6" s="112" customFormat="1" ht="38.25" x14ac:dyDescent="0.25">
      <c r="A39" s="53"/>
      <c r="B39" s="93" t="s">
        <v>233</v>
      </c>
      <c r="C39" s="45"/>
      <c r="D39" s="58"/>
      <c r="E39" s="181"/>
      <c r="F39" s="125"/>
    </row>
    <row r="40" spans="1:6" s="112" customFormat="1" ht="25.5" x14ac:dyDescent="0.25">
      <c r="A40" s="53"/>
      <c r="B40" s="93" t="s">
        <v>234</v>
      </c>
      <c r="C40" s="45"/>
      <c r="D40" s="58"/>
      <c r="E40" s="181"/>
      <c r="F40" s="125"/>
    </row>
    <row r="41" spans="1:6" s="112" customFormat="1" ht="18" x14ac:dyDescent="0.25">
      <c r="A41" s="53"/>
      <c r="B41" s="156" t="s">
        <v>362</v>
      </c>
      <c r="C41" s="62" t="s">
        <v>235</v>
      </c>
      <c r="D41" s="58">
        <v>1</v>
      </c>
      <c r="E41" s="176"/>
      <c r="F41" s="63">
        <f>D41*E41</f>
        <v>0</v>
      </c>
    </row>
    <row r="42" spans="1:6" s="112" customFormat="1" ht="18" x14ac:dyDescent="0.25">
      <c r="A42" s="53"/>
      <c r="B42" s="65"/>
      <c r="C42" s="62"/>
      <c r="D42" s="58"/>
      <c r="E42" s="176"/>
      <c r="F42" s="63"/>
    </row>
    <row r="43" spans="1:6" s="112" customFormat="1" ht="89.25" x14ac:dyDescent="0.25">
      <c r="A43" s="74" t="s">
        <v>26</v>
      </c>
      <c r="B43" s="65" t="s">
        <v>198</v>
      </c>
      <c r="C43" s="62" t="s">
        <v>182</v>
      </c>
      <c r="D43" s="58">
        <v>1</v>
      </c>
      <c r="E43" s="176"/>
      <c r="F43" s="63">
        <f>D43*E43</f>
        <v>0</v>
      </c>
    </row>
    <row r="44" spans="1:6" ht="15.75" x14ac:dyDescent="0.25">
      <c r="A44" s="12"/>
      <c r="B44" s="13"/>
      <c r="C44" s="13"/>
      <c r="D44" s="211"/>
      <c r="E44" s="179"/>
      <c r="F44" s="13"/>
    </row>
    <row r="45" spans="1:6" s="112" customFormat="1" ht="38.25" x14ac:dyDescent="0.25">
      <c r="A45" s="74" t="s">
        <v>27</v>
      </c>
      <c r="B45" s="65" t="s">
        <v>170</v>
      </c>
      <c r="C45" s="45"/>
      <c r="D45" s="58"/>
      <c r="E45" s="181"/>
      <c r="F45" s="125"/>
    </row>
    <row r="46" spans="1:6" s="112" customFormat="1" ht="38.25" x14ac:dyDescent="0.25">
      <c r="A46" s="54"/>
      <c r="B46" s="65" t="s">
        <v>171</v>
      </c>
      <c r="C46" s="45"/>
      <c r="D46" s="58"/>
      <c r="E46" s="181"/>
      <c r="F46" s="125"/>
    </row>
    <row r="47" spans="1:6" s="112" customFormat="1" ht="38.25" x14ac:dyDescent="0.25">
      <c r="A47" s="54"/>
      <c r="B47" s="91" t="s">
        <v>175</v>
      </c>
      <c r="C47" s="45"/>
      <c r="D47" s="58"/>
      <c r="E47" s="181"/>
      <c r="F47" s="125"/>
    </row>
    <row r="48" spans="1:6" s="112" customFormat="1" ht="63.75" x14ac:dyDescent="0.25">
      <c r="A48" s="54"/>
      <c r="B48" s="91" t="s">
        <v>172</v>
      </c>
      <c r="C48" s="45"/>
      <c r="D48" s="58"/>
      <c r="E48" s="181"/>
      <c r="F48" s="125"/>
    </row>
    <row r="49" spans="1:6" s="112" customFormat="1" ht="38.25" x14ac:dyDescent="0.25">
      <c r="A49" s="54"/>
      <c r="B49" s="91" t="s">
        <v>173</v>
      </c>
      <c r="C49" s="45"/>
      <c r="D49" s="58"/>
      <c r="E49" s="181"/>
      <c r="F49" s="125"/>
    </row>
    <row r="50" spans="1:6" s="112" customFormat="1" ht="18" x14ac:dyDescent="0.25">
      <c r="A50" s="54"/>
      <c r="B50" s="43" t="s">
        <v>174</v>
      </c>
      <c r="C50" s="62" t="s">
        <v>38</v>
      </c>
      <c r="D50" s="58">
        <v>400</v>
      </c>
      <c r="E50" s="176"/>
      <c r="F50" s="63">
        <f>D50*E50</f>
        <v>0</v>
      </c>
    </row>
    <row r="51" spans="1:6" s="112" customFormat="1" ht="18" x14ac:dyDescent="0.25">
      <c r="A51" s="54"/>
      <c r="B51" s="43"/>
      <c r="C51" s="62"/>
      <c r="D51" s="58"/>
      <c r="E51" s="182"/>
      <c r="F51" s="125"/>
    </row>
    <row r="52" spans="1:6" s="112" customFormat="1" ht="140.25" x14ac:dyDescent="0.25">
      <c r="A52" s="74" t="s">
        <v>147</v>
      </c>
      <c r="B52" s="91" t="s">
        <v>176</v>
      </c>
      <c r="C52" s="62"/>
      <c r="D52" s="58"/>
      <c r="E52" s="182"/>
      <c r="F52" s="125"/>
    </row>
    <row r="53" spans="1:6" s="112" customFormat="1" ht="27" x14ac:dyDescent="0.25">
      <c r="A53" s="53"/>
      <c r="B53" s="91" t="s">
        <v>236</v>
      </c>
      <c r="C53" s="62" t="s">
        <v>58</v>
      </c>
      <c r="D53" s="58">
        <v>12</v>
      </c>
      <c r="E53" s="176"/>
      <c r="F53" s="63">
        <f>D53*E53</f>
        <v>0</v>
      </c>
    </row>
    <row r="54" spans="1:6" s="112" customFormat="1" ht="18" x14ac:dyDescent="0.25">
      <c r="A54" s="54"/>
      <c r="B54" s="43"/>
      <c r="C54" s="62"/>
      <c r="D54" s="58"/>
      <c r="E54" s="176"/>
      <c r="F54" s="63"/>
    </row>
    <row r="55" spans="1:6" ht="140.25" x14ac:dyDescent="0.2">
      <c r="A55" s="74" t="s">
        <v>177</v>
      </c>
      <c r="B55" s="65" t="s">
        <v>108</v>
      </c>
      <c r="C55" s="62" t="s">
        <v>38</v>
      </c>
      <c r="D55" s="58">
        <v>120</v>
      </c>
      <c r="E55" s="176"/>
      <c r="F55" s="63">
        <f>D55*E55</f>
        <v>0</v>
      </c>
    </row>
    <row r="56" spans="1:6" s="112" customFormat="1" ht="18" x14ac:dyDescent="0.25">
      <c r="A56" s="54"/>
      <c r="B56" s="43"/>
      <c r="C56" s="62"/>
      <c r="D56" s="58"/>
      <c r="E56" s="176"/>
      <c r="F56" s="63"/>
    </row>
    <row r="57" spans="1:6" ht="153" x14ac:dyDescent="0.2">
      <c r="A57" s="74" t="s">
        <v>178</v>
      </c>
      <c r="B57" s="65" t="s">
        <v>363</v>
      </c>
      <c r="C57" s="62" t="s">
        <v>38</v>
      </c>
      <c r="D57" s="58">
        <v>15</v>
      </c>
      <c r="E57" s="176"/>
      <c r="F57" s="63">
        <f>D57*E57</f>
        <v>0</v>
      </c>
    </row>
    <row r="58" spans="1:6" x14ac:dyDescent="0.2">
      <c r="A58" s="74"/>
      <c r="B58" s="44"/>
      <c r="C58" s="62"/>
      <c r="D58" s="58"/>
      <c r="E58" s="176"/>
    </row>
    <row r="59" spans="1:6" ht="114.75" x14ac:dyDescent="0.2">
      <c r="A59" s="74" t="s">
        <v>179</v>
      </c>
      <c r="B59" s="65" t="s">
        <v>150</v>
      </c>
      <c r="C59" s="62"/>
      <c r="D59" s="58"/>
      <c r="E59" s="176"/>
      <c r="F59" s="63"/>
    </row>
    <row r="60" spans="1:6" ht="114.75" x14ac:dyDescent="0.2">
      <c r="A60" s="74"/>
      <c r="B60" s="65" t="s">
        <v>151</v>
      </c>
      <c r="C60" s="62"/>
      <c r="D60" s="58"/>
      <c r="E60" s="176"/>
      <c r="F60" s="63"/>
    </row>
    <row r="61" spans="1:6" ht="165.75" x14ac:dyDescent="0.2">
      <c r="A61" s="74"/>
      <c r="B61" s="65" t="s">
        <v>149</v>
      </c>
      <c r="C61" s="62" t="s">
        <v>38</v>
      </c>
      <c r="D61" s="58">
        <v>55</v>
      </c>
      <c r="E61" s="176"/>
      <c r="F61" s="63">
        <f>D61*E61</f>
        <v>0</v>
      </c>
    </row>
    <row r="62" spans="1:6" x14ac:dyDescent="0.2">
      <c r="A62" s="74"/>
      <c r="B62" s="44"/>
      <c r="C62" s="62"/>
      <c r="D62" s="58"/>
      <c r="E62" s="176"/>
    </row>
    <row r="63" spans="1:6" ht="51" x14ac:dyDescent="0.2">
      <c r="A63" s="74" t="s">
        <v>181</v>
      </c>
      <c r="B63" s="91" t="s">
        <v>364</v>
      </c>
      <c r="C63" s="62" t="s">
        <v>38</v>
      </c>
      <c r="D63" s="58">
        <v>190</v>
      </c>
      <c r="E63" s="176"/>
      <c r="F63" s="63">
        <f>D63*E63</f>
        <v>0</v>
      </c>
    </row>
    <row r="64" spans="1:6" x14ac:dyDescent="0.2">
      <c r="A64" s="74"/>
      <c r="B64" s="44"/>
      <c r="C64" s="62"/>
      <c r="D64" s="58"/>
    </row>
    <row r="65" spans="1:6" ht="153" x14ac:dyDescent="0.2">
      <c r="A65" s="74" t="s">
        <v>237</v>
      </c>
      <c r="B65" s="65" t="s">
        <v>120</v>
      </c>
      <c r="C65" s="62"/>
      <c r="D65" s="58"/>
    </row>
    <row r="66" spans="1:6" x14ac:dyDescent="0.2">
      <c r="A66" s="74"/>
      <c r="B66" s="52" t="s">
        <v>121</v>
      </c>
      <c r="C66" s="62" t="s">
        <v>39</v>
      </c>
      <c r="D66" s="58">
        <v>1</v>
      </c>
      <c r="E66" s="176"/>
      <c r="F66" s="63">
        <f>D66*E66</f>
        <v>0</v>
      </c>
    </row>
    <row r="67" spans="1:6" x14ac:dyDescent="0.2">
      <c r="A67" s="74"/>
      <c r="B67" s="44"/>
      <c r="C67" s="62"/>
      <c r="D67" s="58"/>
    </row>
    <row r="68" spans="1:6" ht="38.25" x14ac:dyDescent="0.2">
      <c r="A68" s="74" t="s">
        <v>238</v>
      </c>
      <c r="B68" s="65" t="s">
        <v>239</v>
      </c>
      <c r="C68" s="62"/>
      <c r="D68" s="58"/>
    </row>
    <row r="69" spans="1:6" x14ac:dyDescent="0.2">
      <c r="A69" s="74"/>
      <c r="B69" s="52" t="s">
        <v>202</v>
      </c>
      <c r="C69" s="62" t="s">
        <v>38</v>
      </c>
      <c r="D69" s="58">
        <v>40</v>
      </c>
      <c r="E69" s="176"/>
      <c r="F69" s="63">
        <f>D69*E69</f>
        <v>0</v>
      </c>
    </row>
    <row r="70" spans="1:6" ht="16.5" thickBot="1" x14ac:dyDescent="0.3">
      <c r="A70" s="29"/>
      <c r="B70" s="35"/>
      <c r="C70" s="36"/>
      <c r="D70" s="209"/>
      <c r="E70" s="184"/>
      <c r="F70" s="17"/>
    </row>
    <row r="71" spans="1:6" x14ac:dyDescent="0.2">
      <c r="A71" s="20"/>
      <c r="B71" s="64"/>
    </row>
    <row r="72" spans="1:6" ht="16.5" thickBot="1" x14ac:dyDescent="0.3">
      <c r="A72" s="90" t="s">
        <v>9</v>
      </c>
      <c r="B72" s="90" t="s">
        <v>180</v>
      </c>
      <c r="C72" s="16"/>
      <c r="D72" s="211"/>
      <c r="E72" s="184"/>
      <c r="F72" s="17">
        <f>SUM(F26:F69)</f>
        <v>0</v>
      </c>
    </row>
    <row r="73" spans="1:6" ht="16.5" thickBot="1" x14ac:dyDescent="0.3">
      <c r="A73" s="77"/>
      <c r="B73" s="78"/>
      <c r="C73" s="37"/>
      <c r="D73" s="135"/>
      <c r="E73" s="184"/>
      <c r="F73" s="17"/>
    </row>
    <row r="74" spans="1:6" ht="15.75" x14ac:dyDescent="0.25">
      <c r="A74" s="81"/>
      <c r="B74" s="82"/>
      <c r="C74" s="16"/>
      <c r="D74" s="211"/>
      <c r="E74" s="185"/>
      <c r="F74" s="18"/>
    </row>
    <row r="75" spans="1:6" ht="15.75" x14ac:dyDescent="0.25">
      <c r="A75" s="81"/>
      <c r="B75" s="82"/>
      <c r="C75" s="16"/>
      <c r="D75" s="211"/>
      <c r="E75" s="185"/>
      <c r="F75" s="18"/>
    </row>
    <row r="76" spans="1:6" ht="18.75" thickBot="1" x14ac:dyDescent="0.3">
      <c r="A76" s="50" t="s">
        <v>10</v>
      </c>
      <c r="B76" s="51" t="s">
        <v>56</v>
      </c>
      <c r="C76" s="10"/>
      <c r="D76" s="208"/>
      <c r="E76" s="175"/>
      <c r="F76" s="11"/>
    </row>
    <row r="77" spans="1:6" ht="15.75" thickTop="1" x14ac:dyDescent="0.2"/>
    <row r="78" spans="1:6" s="45" customFormat="1" ht="12.75" x14ac:dyDescent="0.2">
      <c r="A78" s="74" t="s">
        <v>290</v>
      </c>
      <c r="B78" s="150"/>
      <c r="C78" s="56"/>
      <c r="D78" s="58"/>
      <c r="E78" s="176"/>
      <c r="F78" s="57"/>
    </row>
    <row r="79" spans="1:6" s="45" customFormat="1" ht="12.75" x14ac:dyDescent="0.2">
      <c r="A79" s="74" t="s">
        <v>291</v>
      </c>
      <c r="B79" s="150"/>
      <c r="C79" s="56"/>
      <c r="D79" s="58"/>
      <c r="E79" s="176"/>
      <c r="F79" s="57"/>
    </row>
    <row r="80" spans="1:6" s="45" customFormat="1" ht="12.75" x14ac:dyDescent="0.2">
      <c r="A80" s="74" t="s">
        <v>292</v>
      </c>
      <c r="B80" s="150"/>
      <c r="C80" s="56"/>
      <c r="D80" s="58"/>
      <c r="E80" s="176"/>
      <c r="F80" s="57"/>
    </row>
    <row r="81" spans="1:6" s="45" customFormat="1" ht="12.75" x14ac:dyDescent="0.2">
      <c r="A81" s="74" t="s">
        <v>293</v>
      </c>
      <c r="B81" s="150"/>
      <c r="C81" s="56"/>
      <c r="D81" s="58"/>
      <c r="E81" s="176"/>
      <c r="F81" s="57"/>
    </row>
    <row r="82" spans="1:6" s="45" customFormat="1" ht="12.75" x14ac:dyDescent="0.2">
      <c r="A82" s="74" t="s">
        <v>294</v>
      </c>
      <c r="B82" s="150"/>
      <c r="C82" s="56"/>
      <c r="D82" s="58"/>
      <c r="E82" s="176"/>
      <c r="F82" s="57"/>
    </row>
    <row r="83" spans="1:6" s="45" customFormat="1" ht="12.75" x14ac:dyDescent="0.2">
      <c r="A83" s="74" t="s">
        <v>295</v>
      </c>
      <c r="B83" s="150"/>
      <c r="C83" s="56"/>
      <c r="D83" s="58"/>
      <c r="E83" s="176"/>
      <c r="F83" s="57"/>
    </row>
    <row r="84" spans="1:6" s="45" customFormat="1" ht="12.75" x14ac:dyDescent="0.2">
      <c r="A84" s="74" t="s">
        <v>296</v>
      </c>
      <c r="B84" s="150"/>
      <c r="C84" s="56"/>
      <c r="D84" s="58"/>
      <c r="E84" s="176"/>
      <c r="F84" s="57"/>
    </row>
    <row r="85" spans="1:6" s="45" customFormat="1" ht="12.75" x14ac:dyDescent="0.2">
      <c r="A85" s="74" t="s">
        <v>297</v>
      </c>
      <c r="B85" s="150"/>
      <c r="C85" s="56"/>
      <c r="D85" s="58"/>
      <c r="E85" s="176"/>
      <c r="F85" s="57"/>
    </row>
    <row r="86" spans="1:6" s="45" customFormat="1" ht="12.75" x14ac:dyDescent="0.2">
      <c r="A86" s="74" t="s">
        <v>298</v>
      </c>
      <c r="B86" s="150"/>
      <c r="C86" s="56"/>
      <c r="D86" s="58"/>
      <c r="E86" s="176"/>
      <c r="F86" s="57"/>
    </row>
    <row r="87" spans="1:6" s="45" customFormat="1" ht="12.75" x14ac:dyDescent="0.2">
      <c r="A87" s="74" t="s">
        <v>299</v>
      </c>
      <c r="B87" s="150"/>
      <c r="C87" s="56"/>
      <c r="D87" s="58"/>
      <c r="E87" s="176"/>
      <c r="F87" s="57"/>
    </row>
    <row r="88" spans="1:6" s="45" customFormat="1" ht="12.75" x14ac:dyDescent="0.2">
      <c r="A88" s="74" t="s">
        <v>300</v>
      </c>
      <c r="B88" s="150"/>
      <c r="C88" s="56"/>
      <c r="D88" s="58"/>
      <c r="E88" s="176"/>
      <c r="F88" s="57"/>
    </row>
    <row r="89" spans="1:6" s="45" customFormat="1" ht="12.75" x14ac:dyDescent="0.2">
      <c r="A89" s="74" t="s">
        <v>301</v>
      </c>
      <c r="B89" s="150"/>
      <c r="C89" s="56"/>
      <c r="D89" s="58"/>
      <c r="E89" s="176"/>
      <c r="F89" s="57"/>
    </row>
    <row r="90" spans="1:6" s="45" customFormat="1" ht="12.75" x14ac:dyDescent="0.2">
      <c r="A90" s="74" t="s">
        <v>302</v>
      </c>
      <c r="B90" s="150"/>
      <c r="C90" s="56"/>
      <c r="D90" s="58"/>
      <c r="E90" s="176"/>
      <c r="F90" s="57"/>
    </row>
    <row r="91" spans="1:6" s="45" customFormat="1" ht="12.75" x14ac:dyDescent="0.2">
      <c r="A91" s="74" t="s">
        <v>303</v>
      </c>
      <c r="B91" s="150"/>
      <c r="C91" s="56"/>
      <c r="D91" s="58"/>
      <c r="E91" s="176"/>
      <c r="F91" s="57"/>
    </row>
    <row r="92" spans="1:6" s="45" customFormat="1" ht="12.75" x14ac:dyDescent="0.2">
      <c r="A92" s="74" t="s">
        <v>304</v>
      </c>
      <c r="B92" s="150"/>
      <c r="C92" s="56"/>
      <c r="D92" s="58"/>
      <c r="E92" s="176"/>
      <c r="F92" s="57"/>
    </row>
    <row r="93" spans="1:6" s="45" customFormat="1" ht="12.75" x14ac:dyDescent="0.2">
      <c r="A93" s="74" t="s">
        <v>305</v>
      </c>
      <c r="B93" s="150"/>
      <c r="C93" s="56"/>
      <c r="D93" s="58"/>
      <c r="E93" s="176"/>
      <c r="F93" s="57"/>
    </row>
    <row r="94" spans="1:6" s="45" customFormat="1" ht="12.75" x14ac:dyDescent="0.2">
      <c r="A94" s="74" t="s">
        <v>306</v>
      </c>
      <c r="B94" s="150"/>
      <c r="C94" s="56"/>
      <c r="D94" s="58"/>
      <c r="E94" s="176"/>
      <c r="F94" s="57"/>
    </row>
    <row r="95" spans="1:6" s="45" customFormat="1" ht="12.75" x14ac:dyDescent="0.2">
      <c r="A95" s="74" t="s">
        <v>307</v>
      </c>
      <c r="B95" s="150"/>
      <c r="C95" s="56"/>
      <c r="D95" s="58"/>
      <c r="E95" s="176"/>
      <c r="F95" s="57"/>
    </row>
    <row r="96" spans="1:6" s="45" customFormat="1" ht="12.75" x14ac:dyDescent="0.2">
      <c r="A96" s="74" t="s">
        <v>308</v>
      </c>
      <c r="B96" s="150"/>
      <c r="C96" s="56"/>
      <c r="D96" s="58"/>
      <c r="E96" s="176"/>
      <c r="F96" s="57"/>
    </row>
    <row r="97" spans="1:6" s="45" customFormat="1" ht="12.75" x14ac:dyDescent="0.2">
      <c r="A97" s="74"/>
      <c r="B97" s="150" t="s">
        <v>309</v>
      </c>
      <c r="C97" s="56"/>
      <c r="D97" s="58"/>
      <c r="E97" s="176"/>
      <c r="F97" s="57"/>
    </row>
    <row r="98" spans="1:6" s="45" customFormat="1" ht="12.75" x14ac:dyDescent="0.2">
      <c r="A98" s="74"/>
      <c r="B98" s="150" t="s">
        <v>310</v>
      </c>
      <c r="C98" s="56"/>
      <c r="D98" s="58"/>
      <c r="E98" s="176"/>
      <c r="F98" s="57"/>
    </row>
    <row r="99" spans="1:6" s="45" customFormat="1" ht="12.75" x14ac:dyDescent="0.2">
      <c r="A99" s="74"/>
      <c r="B99" s="150" t="s">
        <v>311</v>
      </c>
      <c r="C99" s="56"/>
      <c r="D99" s="58"/>
      <c r="E99" s="176"/>
      <c r="F99" s="57"/>
    </row>
    <row r="100" spans="1:6" s="45" customFormat="1" ht="12.75" x14ac:dyDescent="0.2">
      <c r="A100" s="74"/>
      <c r="B100" s="150" t="s">
        <v>312</v>
      </c>
      <c r="C100" s="56"/>
      <c r="D100" s="58"/>
      <c r="E100" s="176"/>
      <c r="F100" s="57"/>
    </row>
    <row r="101" spans="1:6" s="45" customFormat="1" ht="12.75" x14ac:dyDescent="0.2">
      <c r="A101" s="74"/>
      <c r="B101" s="150" t="s">
        <v>313</v>
      </c>
      <c r="C101" s="56"/>
      <c r="D101" s="58"/>
      <c r="E101" s="176"/>
      <c r="F101" s="57"/>
    </row>
    <row r="102" spans="1:6" s="45" customFormat="1" ht="12.75" x14ac:dyDescent="0.2">
      <c r="A102" s="74"/>
      <c r="B102" s="150" t="s">
        <v>314</v>
      </c>
      <c r="C102" s="56"/>
      <c r="D102" s="58"/>
      <c r="E102" s="176"/>
      <c r="F102" s="57"/>
    </row>
    <row r="103" spans="1:6" s="45" customFormat="1" ht="12.75" x14ac:dyDescent="0.2">
      <c r="A103" s="74"/>
      <c r="B103" s="150" t="s">
        <v>315</v>
      </c>
      <c r="C103" s="56"/>
      <c r="D103" s="58"/>
      <c r="E103" s="176"/>
      <c r="F103" s="57"/>
    </row>
    <row r="104" spans="1:6" s="45" customFormat="1" ht="12.75" x14ac:dyDescent="0.2">
      <c r="A104" s="74"/>
      <c r="B104" s="150" t="s">
        <v>316</v>
      </c>
      <c r="C104" s="56"/>
      <c r="D104" s="58"/>
      <c r="E104" s="176"/>
      <c r="F104" s="57"/>
    </row>
    <row r="105" spans="1:6" s="45" customFormat="1" ht="12.75" x14ac:dyDescent="0.2">
      <c r="A105" s="74" t="s">
        <v>317</v>
      </c>
      <c r="B105" s="150"/>
      <c r="C105" s="56"/>
      <c r="D105" s="58"/>
      <c r="E105" s="176"/>
      <c r="F105" s="57"/>
    </row>
    <row r="106" spans="1:6" s="45" customFormat="1" ht="12.75" x14ac:dyDescent="0.2">
      <c r="A106" s="74" t="s">
        <v>318</v>
      </c>
      <c r="B106" s="150"/>
      <c r="C106" s="56"/>
      <c r="D106" s="58"/>
      <c r="E106" s="176"/>
      <c r="F106" s="57"/>
    </row>
    <row r="107" spans="1:6" s="45" customFormat="1" ht="12.75" x14ac:dyDescent="0.2">
      <c r="A107" s="74" t="s">
        <v>319</v>
      </c>
      <c r="B107" s="150"/>
      <c r="C107" s="56"/>
      <c r="D107" s="58"/>
      <c r="E107" s="176"/>
      <c r="F107" s="57"/>
    </row>
    <row r="108" spans="1:6" s="45" customFormat="1" ht="12.75" x14ac:dyDescent="0.2">
      <c r="A108" s="74" t="s">
        <v>320</v>
      </c>
      <c r="B108" s="150"/>
      <c r="C108" s="56"/>
      <c r="D108" s="58"/>
      <c r="E108" s="176"/>
      <c r="F108" s="57"/>
    </row>
    <row r="109" spans="1:6" s="45" customFormat="1" ht="12.75" x14ac:dyDescent="0.2">
      <c r="A109" s="74" t="s">
        <v>321</v>
      </c>
      <c r="B109" s="150"/>
      <c r="C109" s="56"/>
      <c r="D109" s="58"/>
      <c r="E109" s="176"/>
      <c r="F109" s="57"/>
    </row>
    <row r="110" spans="1:6" s="45" customFormat="1" ht="12.75" x14ac:dyDescent="0.2">
      <c r="A110" s="74" t="s">
        <v>322</v>
      </c>
      <c r="B110" s="150"/>
      <c r="C110" s="56"/>
      <c r="D110" s="58"/>
      <c r="E110" s="176"/>
      <c r="F110" s="57"/>
    </row>
    <row r="111" spans="1:6" ht="15.75" thickBot="1" x14ac:dyDescent="0.25">
      <c r="A111" s="9"/>
      <c r="B111" s="19"/>
      <c r="C111" s="19"/>
      <c r="D111" s="227"/>
      <c r="E111" s="177"/>
      <c r="F111" s="19"/>
    </row>
    <row r="112" spans="1:6" ht="30.75" thickBot="1" x14ac:dyDescent="0.25">
      <c r="A112" s="46" t="s">
        <v>54</v>
      </c>
      <c r="B112" s="47" t="s">
        <v>16</v>
      </c>
      <c r="C112" s="48" t="s">
        <v>17</v>
      </c>
      <c r="D112" s="228" t="s">
        <v>18</v>
      </c>
      <c r="E112" s="178" t="s">
        <v>52</v>
      </c>
      <c r="F112" s="49" t="s">
        <v>53</v>
      </c>
    </row>
    <row r="113" spans="1:6" ht="15.75" x14ac:dyDescent="0.25">
      <c r="A113" s="12"/>
      <c r="B113" s="13"/>
      <c r="C113" s="13"/>
      <c r="D113" s="211"/>
      <c r="E113" s="179"/>
      <c r="F113" s="13"/>
    </row>
    <row r="114" spans="1:6" ht="165.75" x14ac:dyDescent="0.2">
      <c r="A114" s="74" t="s">
        <v>20</v>
      </c>
      <c r="B114" s="91" t="s">
        <v>122</v>
      </c>
      <c r="C114" s="62" t="s">
        <v>39</v>
      </c>
      <c r="D114" s="58">
        <v>2</v>
      </c>
      <c r="E114" s="176"/>
      <c r="F114" s="63">
        <f>D114*E114</f>
        <v>0</v>
      </c>
    </row>
    <row r="115" spans="1:6" x14ac:dyDescent="0.2">
      <c r="B115" s="52"/>
      <c r="E115" s="186"/>
      <c r="F115" s="55"/>
    </row>
    <row r="116" spans="1:6" ht="39.75" x14ac:dyDescent="0.2">
      <c r="A116" s="74" t="s">
        <v>21</v>
      </c>
      <c r="B116" s="91" t="s">
        <v>96</v>
      </c>
      <c r="C116" s="62" t="s">
        <v>38</v>
      </c>
      <c r="D116" s="58">
        <v>190</v>
      </c>
      <c r="E116" s="176"/>
      <c r="F116" s="63">
        <f>D116*E116</f>
        <v>0</v>
      </c>
    </row>
    <row r="117" spans="1:6" x14ac:dyDescent="0.2">
      <c r="B117" s="52"/>
      <c r="E117" s="186"/>
      <c r="F117" s="55"/>
    </row>
    <row r="118" spans="1:6" ht="141.75" x14ac:dyDescent="0.2">
      <c r="A118" s="74" t="s">
        <v>36</v>
      </c>
      <c r="B118" s="65" t="s">
        <v>240</v>
      </c>
      <c r="C118" s="62" t="s">
        <v>38</v>
      </c>
      <c r="D118" s="58">
        <v>275</v>
      </c>
      <c r="E118" s="176"/>
      <c r="F118" s="63">
        <f>D118*E118</f>
        <v>0</v>
      </c>
    </row>
    <row r="119" spans="1:6" x14ac:dyDescent="0.2">
      <c r="B119" s="52"/>
      <c r="E119" s="186"/>
      <c r="F119" s="55"/>
    </row>
    <row r="120" spans="1:6" ht="181.5" x14ac:dyDescent="0.2">
      <c r="A120" s="74" t="s">
        <v>28</v>
      </c>
      <c r="B120" s="91" t="s">
        <v>241</v>
      </c>
      <c r="C120" s="62" t="s">
        <v>38</v>
      </c>
      <c r="D120" s="58">
        <v>205</v>
      </c>
      <c r="E120" s="176"/>
      <c r="F120" s="63">
        <f>D120*E120</f>
        <v>0</v>
      </c>
    </row>
    <row r="121" spans="1:6" x14ac:dyDescent="0.2">
      <c r="B121" s="52"/>
      <c r="E121" s="186"/>
      <c r="F121" s="55"/>
    </row>
    <row r="122" spans="1:6" ht="178.5" x14ac:dyDescent="0.2">
      <c r="A122" s="74" t="s">
        <v>29</v>
      </c>
      <c r="B122" s="91" t="s">
        <v>242</v>
      </c>
      <c r="C122" s="62" t="s">
        <v>38</v>
      </c>
      <c r="D122" s="58">
        <v>70</v>
      </c>
      <c r="E122" s="176"/>
      <c r="F122" s="63">
        <f>D122*E122</f>
        <v>0</v>
      </c>
    </row>
    <row r="123" spans="1:6" x14ac:dyDescent="0.2">
      <c r="B123" s="52"/>
      <c r="C123" s="62"/>
      <c r="D123" s="58"/>
      <c r="F123" s="63"/>
    </row>
    <row r="124" spans="1:6" ht="90.75" x14ac:dyDescent="0.2">
      <c r="A124" s="74" t="s">
        <v>123</v>
      </c>
      <c r="B124" s="91" t="s">
        <v>109</v>
      </c>
      <c r="E124" s="186"/>
      <c r="F124" s="55"/>
    </row>
    <row r="125" spans="1:6" x14ac:dyDescent="0.2">
      <c r="B125" s="52" t="s">
        <v>65</v>
      </c>
      <c r="C125" s="62" t="s">
        <v>38</v>
      </c>
      <c r="D125" s="58">
        <v>190</v>
      </c>
      <c r="E125" s="176"/>
      <c r="F125" s="63">
        <f>D125*E125</f>
        <v>0</v>
      </c>
    </row>
    <row r="126" spans="1:6" x14ac:dyDescent="0.2">
      <c r="B126" s="52" t="s">
        <v>61</v>
      </c>
      <c r="C126" s="62" t="s">
        <v>38</v>
      </c>
      <c r="D126" s="58">
        <v>120</v>
      </c>
      <c r="E126" s="176"/>
      <c r="F126" s="63">
        <f>D126*E126</f>
        <v>0</v>
      </c>
    </row>
    <row r="127" spans="1:6" x14ac:dyDescent="0.2">
      <c r="B127" s="52"/>
      <c r="C127" s="62"/>
      <c r="D127" s="58"/>
      <c r="F127" s="14"/>
    </row>
    <row r="128" spans="1:6" ht="89.25" x14ac:dyDescent="0.2">
      <c r="A128" s="74" t="s">
        <v>63</v>
      </c>
      <c r="B128" s="65" t="s">
        <v>244</v>
      </c>
      <c r="E128" s="186"/>
      <c r="F128" s="55"/>
    </row>
    <row r="129" spans="1:6" x14ac:dyDescent="0.2">
      <c r="B129" s="52"/>
      <c r="C129" s="62" t="s">
        <v>38</v>
      </c>
      <c r="D129" s="58">
        <v>120</v>
      </c>
      <c r="E129" s="176"/>
      <c r="F129" s="63">
        <f>D129*E129</f>
        <v>0</v>
      </c>
    </row>
    <row r="130" spans="1:6" s="95" customFormat="1" x14ac:dyDescent="0.2">
      <c r="A130" s="108"/>
      <c r="B130" s="52"/>
      <c r="C130" s="62"/>
      <c r="D130" s="58"/>
      <c r="E130" s="180"/>
      <c r="F130" s="125"/>
    </row>
    <row r="131" spans="1:6" s="95" customFormat="1" ht="102" x14ac:dyDescent="0.2">
      <c r="A131" s="74" t="s">
        <v>94</v>
      </c>
      <c r="B131" s="65" t="s">
        <v>245</v>
      </c>
      <c r="C131" s="75"/>
      <c r="D131" s="212"/>
      <c r="E131" s="187"/>
      <c r="F131" s="76"/>
    </row>
    <row r="132" spans="1:6" s="95" customFormat="1" x14ac:dyDescent="0.2">
      <c r="A132" s="3"/>
      <c r="B132" s="52"/>
      <c r="C132" s="62" t="s">
        <v>58</v>
      </c>
      <c r="D132" s="58">
        <v>22</v>
      </c>
      <c r="E132" s="176"/>
      <c r="F132" s="63">
        <f>D132*E132</f>
        <v>0</v>
      </c>
    </row>
    <row r="133" spans="1:6" x14ac:dyDescent="0.2">
      <c r="A133" s="74"/>
      <c r="B133" s="52"/>
      <c r="C133" s="62"/>
      <c r="D133" s="58"/>
      <c r="F133" s="14"/>
    </row>
    <row r="134" spans="1:6" ht="76.5" x14ac:dyDescent="0.2">
      <c r="A134" s="74" t="s">
        <v>152</v>
      </c>
      <c r="B134" s="65" t="s">
        <v>62</v>
      </c>
      <c r="C134" s="62" t="s">
        <v>58</v>
      </c>
      <c r="D134" s="58">
        <v>39</v>
      </c>
      <c r="E134" s="176"/>
      <c r="F134" s="63">
        <f>D134*E134</f>
        <v>0</v>
      </c>
    </row>
    <row r="135" spans="1:6" s="95" customFormat="1" x14ac:dyDescent="0.2">
      <c r="A135" s="108"/>
      <c r="B135" s="52"/>
      <c r="C135" s="62"/>
      <c r="D135" s="58"/>
      <c r="E135" s="180"/>
      <c r="F135" s="125"/>
    </row>
    <row r="136" spans="1:6" s="95" customFormat="1" ht="89.25" x14ac:dyDescent="0.2">
      <c r="A136" s="74" t="s">
        <v>156</v>
      </c>
      <c r="B136" s="91" t="s">
        <v>259</v>
      </c>
      <c r="C136" s="75"/>
      <c r="D136" s="212"/>
      <c r="E136" s="187"/>
      <c r="F136" s="76"/>
    </row>
    <row r="137" spans="1:6" s="95" customFormat="1" ht="25.5" x14ac:dyDescent="0.2">
      <c r="A137" s="108"/>
      <c r="B137" s="83" t="s">
        <v>260</v>
      </c>
      <c r="C137" s="62" t="s">
        <v>19</v>
      </c>
      <c r="D137" s="58">
        <v>50</v>
      </c>
      <c r="E137" s="176"/>
      <c r="F137" s="63">
        <f>D137*E137</f>
        <v>0</v>
      </c>
    </row>
    <row r="138" spans="1:6" s="95" customFormat="1" x14ac:dyDescent="0.2">
      <c r="A138" s="108"/>
      <c r="B138" s="83" t="s">
        <v>261</v>
      </c>
      <c r="C138" s="62" t="s">
        <v>19</v>
      </c>
      <c r="D138" s="58">
        <v>100</v>
      </c>
      <c r="E138" s="176"/>
      <c r="F138" s="63">
        <f>D138*E138</f>
        <v>0</v>
      </c>
    </row>
    <row r="139" spans="1:6" s="95" customFormat="1" x14ac:dyDescent="0.2">
      <c r="A139" s="108"/>
      <c r="B139" s="83" t="s">
        <v>262</v>
      </c>
      <c r="C139" s="62" t="s">
        <v>19</v>
      </c>
      <c r="D139" s="58">
        <v>20</v>
      </c>
      <c r="E139" s="176"/>
      <c r="F139" s="63">
        <f>D139*E139</f>
        <v>0</v>
      </c>
    </row>
    <row r="140" spans="1:6" x14ac:dyDescent="0.2">
      <c r="A140" s="74"/>
      <c r="B140" s="52"/>
      <c r="C140" s="62"/>
      <c r="D140" s="58"/>
      <c r="F140" s="14"/>
    </row>
    <row r="141" spans="1:6" ht="51" x14ac:dyDescent="0.2">
      <c r="A141" s="74" t="s">
        <v>243</v>
      </c>
      <c r="B141" s="65" t="s">
        <v>157</v>
      </c>
      <c r="C141" s="62" t="s">
        <v>38</v>
      </c>
      <c r="D141" s="58">
        <v>190</v>
      </c>
      <c r="E141" s="176"/>
      <c r="F141" s="63">
        <f>D141*E141</f>
        <v>0</v>
      </c>
    </row>
    <row r="142" spans="1:6" x14ac:dyDescent="0.2">
      <c r="B142" s="52"/>
      <c r="C142" s="62"/>
      <c r="D142" s="58"/>
      <c r="F142" s="14"/>
    </row>
    <row r="143" spans="1:6" ht="16.5" thickBot="1" x14ac:dyDescent="0.3">
      <c r="A143" s="89" t="s">
        <v>10</v>
      </c>
      <c r="B143" s="90" t="s">
        <v>57</v>
      </c>
      <c r="C143" s="16"/>
      <c r="D143" s="211"/>
      <c r="E143" s="188"/>
      <c r="F143" s="148">
        <f>SUM(F114:F141)</f>
        <v>0</v>
      </c>
    </row>
    <row r="144" spans="1:6" ht="16.5" thickBot="1" x14ac:dyDescent="0.3">
      <c r="A144" s="77"/>
      <c r="B144" s="78"/>
      <c r="C144" s="37"/>
      <c r="D144" s="135"/>
      <c r="E144" s="184"/>
      <c r="F144" s="17"/>
    </row>
    <row r="145" spans="1:6" ht="15.75" x14ac:dyDescent="0.25">
      <c r="A145" s="81"/>
      <c r="B145" s="82"/>
      <c r="C145" s="16"/>
      <c r="D145" s="211"/>
      <c r="E145" s="185"/>
      <c r="F145" s="18"/>
    </row>
    <row r="146" spans="1:6" ht="15.75" x14ac:dyDescent="0.25">
      <c r="A146" s="81"/>
      <c r="B146" s="82"/>
      <c r="C146" s="16"/>
      <c r="D146" s="211"/>
      <c r="E146" s="185"/>
      <c r="F146" s="18"/>
    </row>
    <row r="147" spans="1:6" ht="18.75" thickBot="1" x14ac:dyDescent="0.3">
      <c r="A147" s="50" t="s">
        <v>11</v>
      </c>
      <c r="B147" s="51" t="s">
        <v>24</v>
      </c>
      <c r="C147" s="10"/>
      <c r="D147" s="208"/>
      <c r="E147" s="175"/>
      <c r="F147" s="11"/>
    </row>
    <row r="148" spans="1:6" s="45" customFormat="1" ht="13.5" thickTop="1" x14ac:dyDescent="0.2">
      <c r="A148" s="92"/>
      <c r="B148" s="151"/>
      <c r="C148" s="152"/>
      <c r="D148" s="213"/>
      <c r="E148" s="189"/>
      <c r="F148" s="153"/>
    </row>
    <row r="149" spans="1:6" s="45" customFormat="1" ht="12.75" x14ac:dyDescent="0.2">
      <c r="A149" s="154" t="s">
        <v>263</v>
      </c>
      <c r="C149" s="56"/>
      <c r="D149" s="58"/>
      <c r="E149" s="176"/>
      <c r="F149" s="57"/>
    </row>
    <row r="150" spans="1:6" s="45" customFormat="1" ht="12.75" x14ac:dyDescent="0.2">
      <c r="A150" s="154" t="s">
        <v>266</v>
      </c>
      <c r="B150" s="154"/>
      <c r="C150" s="56"/>
      <c r="D150" s="58"/>
      <c r="E150" s="176"/>
      <c r="F150" s="57"/>
    </row>
    <row r="151" spans="1:6" s="45" customFormat="1" ht="12.75" x14ac:dyDescent="0.2">
      <c r="A151" s="167" t="s">
        <v>365</v>
      </c>
      <c r="B151" s="154" t="s">
        <v>264</v>
      </c>
      <c r="C151" s="56"/>
      <c r="D151" s="58"/>
      <c r="E151" s="176"/>
      <c r="F151" s="57"/>
    </row>
    <row r="152" spans="1:6" s="45" customFormat="1" ht="12.75" x14ac:dyDescent="0.2">
      <c r="A152" s="167" t="s">
        <v>365</v>
      </c>
      <c r="B152" s="154" t="s">
        <v>265</v>
      </c>
      <c r="C152" s="56"/>
      <c r="D152" s="58"/>
      <c r="E152" s="176"/>
      <c r="F152" s="57"/>
    </row>
    <row r="153" spans="1:6" s="45" customFormat="1" ht="12.75" x14ac:dyDescent="0.2">
      <c r="A153" s="167" t="s">
        <v>365</v>
      </c>
      <c r="B153" s="154" t="s">
        <v>267</v>
      </c>
      <c r="C153" s="56"/>
      <c r="D153" s="58"/>
      <c r="E153" s="176"/>
      <c r="F153" s="57"/>
    </row>
    <row r="154" spans="1:6" s="45" customFormat="1" ht="12.75" x14ac:dyDescent="0.2">
      <c r="A154" s="167" t="s">
        <v>365</v>
      </c>
      <c r="B154" s="154" t="s">
        <v>268</v>
      </c>
      <c r="C154" s="56"/>
      <c r="D154" s="58"/>
      <c r="E154" s="176"/>
      <c r="F154" s="57"/>
    </row>
    <row r="155" spans="1:6" s="45" customFormat="1" ht="12.75" x14ac:dyDescent="0.2">
      <c r="A155" s="154" t="s">
        <v>269</v>
      </c>
      <c r="B155" s="154"/>
      <c r="C155" s="56"/>
      <c r="D155" s="58"/>
      <c r="E155" s="190"/>
      <c r="F155" s="57"/>
    </row>
    <row r="156" spans="1:6" s="45" customFormat="1" ht="12.75" x14ac:dyDescent="0.2">
      <c r="A156" s="154" t="s">
        <v>270</v>
      </c>
      <c r="B156" s="154"/>
      <c r="C156" s="56"/>
      <c r="D156" s="58"/>
      <c r="E156" s="176"/>
      <c r="F156" s="57"/>
    </row>
    <row r="157" spans="1:6" s="45" customFormat="1" ht="12.75" x14ac:dyDescent="0.2">
      <c r="A157" s="154" t="s">
        <v>271</v>
      </c>
      <c r="B157" s="154"/>
      <c r="C157" s="56"/>
      <c r="D157" s="58"/>
      <c r="E157" s="176"/>
      <c r="F157" s="57"/>
    </row>
    <row r="158" spans="1:6" s="45" customFormat="1" ht="12.75" x14ac:dyDescent="0.2">
      <c r="A158" s="154" t="s">
        <v>272</v>
      </c>
      <c r="B158" s="154"/>
      <c r="C158" s="56"/>
      <c r="D158" s="58"/>
      <c r="E158" s="190"/>
      <c r="F158" s="57"/>
    </row>
    <row r="159" spans="1:6" s="45" customFormat="1" ht="12.75" x14ac:dyDescent="0.2">
      <c r="A159" s="154" t="s">
        <v>64</v>
      </c>
      <c r="B159" s="154"/>
      <c r="C159" s="56"/>
      <c r="D159" s="58"/>
      <c r="E159" s="176"/>
      <c r="F159" s="57"/>
    </row>
    <row r="160" spans="1:6" ht="15.75" thickBot="1" x14ac:dyDescent="0.25">
      <c r="A160" s="9"/>
      <c r="B160" s="19"/>
      <c r="C160" s="19"/>
      <c r="D160" s="227"/>
      <c r="E160" s="177"/>
      <c r="F160" s="19"/>
    </row>
    <row r="161" spans="1:6" ht="30.75" thickBot="1" x14ac:dyDescent="0.25">
      <c r="A161" s="46" t="s">
        <v>54</v>
      </c>
      <c r="B161" s="47" t="s">
        <v>16</v>
      </c>
      <c r="C161" s="48" t="s">
        <v>17</v>
      </c>
      <c r="D161" s="228" t="s">
        <v>18</v>
      </c>
      <c r="E161" s="178" t="s">
        <v>52</v>
      </c>
      <c r="F161" s="49" t="s">
        <v>53</v>
      </c>
    </row>
    <row r="162" spans="1:6" ht="15.75" x14ac:dyDescent="0.25">
      <c r="A162" s="12"/>
      <c r="B162" s="13"/>
      <c r="C162" s="13"/>
      <c r="D162" s="211"/>
      <c r="E162" s="179"/>
      <c r="F162" s="13"/>
    </row>
    <row r="163" spans="1:6" ht="127.5" x14ac:dyDescent="0.2">
      <c r="A163" s="74" t="s">
        <v>22</v>
      </c>
      <c r="B163" s="65" t="s">
        <v>153</v>
      </c>
      <c r="E163" s="186"/>
      <c r="F163" s="55"/>
    </row>
    <row r="164" spans="1:6" x14ac:dyDescent="0.2">
      <c r="B164" s="83" t="s">
        <v>154</v>
      </c>
      <c r="C164" s="62" t="s">
        <v>19</v>
      </c>
      <c r="D164" s="58">
        <v>1</v>
      </c>
      <c r="E164" s="176"/>
      <c r="F164" s="63">
        <f t="shared" ref="F164:F165" si="0">D164*E164</f>
        <v>0</v>
      </c>
    </row>
    <row r="165" spans="1:6" ht="25.5" x14ac:dyDescent="0.2">
      <c r="B165" s="83" t="s">
        <v>155</v>
      </c>
      <c r="C165" s="62" t="s">
        <v>19</v>
      </c>
      <c r="D165" s="58">
        <v>1</v>
      </c>
      <c r="E165" s="176"/>
      <c r="F165" s="63">
        <f t="shared" si="0"/>
        <v>0</v>
      </c>
    </row>
    <row r="166" spans="1:6" x14ac:dyDescent="0.2">
      <c r="A166" s="20"/>
      <c r="B166" s="64"/>
    </row>
    <row r="167" spans="1:6" ht="16.5" thickBot="1" x14ac:dyDescent="0.3">
      <c r="A167" s="89" t="s">
        <v>11</v>
      </c>
      <c r="B167" s="82" t="s">
        <v>41</v>
      </c>
      <c r="C167" s="16"/>
      <c r="D167" s="211"/>
      <c r="E167" s="184"/>
      <c r="F167" s="17">
        <f>SUM(F163:F165)</f>
        <v>0</v>
      </c>
    </row>
    <row r="168" spans="1:6" ht="16.5" thickBot="1" x14ac:dyDescent="0.3">
      <c r="A168" s="77"/>
      <c r="B168" s="78"/>
      <c r="C168" s="37"/>
      <c r="D168" s="135"/>
      <c r="E168" s="184"/>
      <c r="F168" s="17"/>
    </row>
    <row r="169" spans="1:6" ht="15.75" x14ac:dyDescent="0.25">
      <c r="A169" s="81"/>
      <c r="B169" s="82"/>
      <c r="C169" s="16"/>
      <c r="D169" s="211"/>
      <c r="E169" s="185"/>
      <c r="F169" s="18"/>
    </row>
    <row r="170" spans="1:6" ht="15.75" x14ac:dyDescent="0.25">
      <c r="A170" s="81"/>
      <c r="B170" s="82"/>
      <c r="C170" s="16"/>
      <c r="D170" s="211"/>
      <c r="E170" s="185"/>
      <c r="F170" s="18"/>
    </row>
    <row r="171" spans="1:6" ht="18.75" thickBot="1" x14ac:dyDescent="0.3">
      <c r="A171" s="67" t="s">
        <v>12</v>
      </c>
      <c r="B171" s="51" t="s">
        <v>15</v>
      </c>
      <c r="C171" s="10"/>
      <c r="D171" s="208"/>
      <c r="E171" s="175"/>
      <c r="F171" s="11"/>
    </row>
    <row r="172" spans="1:6" s="45" customFormat="1" ht="13.5" thickTop="1" x14ac:dyDescent="0.2">
      <c r="A172" s="74"/>
      <c r="B172" s="44"/>
      <c r="C172" s="56"/>
      <c r="D172" s="58"/>
      <c r="E172" s="176"/>
      <c r="F172" s="57"/>
    </row>
    <row r="173" spans="1:6" s="45" customFormat="1" ht="12.75" x14ac:dyDescent="0.2">
      <c r="A173" s="74" t="s">
        <v>323</v>
      </c>
      <c r="B173" s="44"/>
      <c r="C173" s="56"/>
      <c r="D173" s="58"/>
      <c r="E173" s="176"/>
      <c r="F173" s="57"/>
    </row>
    <row r="174" spans="1:6" s="160" customFormat="1" ht="25.5" x14ac:dyDescent="0.2">
      <c r="A174" s="169" t="s">
        <v>365</v>
      </c>
      <c r="B174" s="168" t="s">
        <v>324</v>
      </c>
      <c r="D174" s="58"/>
      <c r="E174" s="191"/>
    </row>
    <row r="175" spans="1:6" s="163" customFormat="1" ht="25.5" x14ac:dyDescent="0.2">
      <c r="A175" s="171" t="s">
        <v>365</v>
      </c>
      <c r="B175" s="170" t="s">
        <v>325</v>
      </c>
      <c r="D175" s="214"/>
      <c r="E175" s="192"/>
    </row>
    <row r="176" spans="1:6" s="45" customFormat="1" ht="12.75" x14ac:dyDescent="0.2">
      <c r="A176" s="74" t="s">
        <v>326</v>
      </c>
      <c r="B176" s="44"/>
      <c r="C176" s="56"/>
      <c r="D176" s="58"/>
      <c r="E176" s="176"/>
      <c r="F176" s="57"/>
    </row>
    <row r="177" spans="1:6" s="45" customFormat="1" ht="12.75" x14ac:dyDescent="0.2">
      <c r="A177" s="74" t="s">
        <v>327</v>
      </c>
      <c r="B177" s="44"/>
      <c r="C177" s="56"/>
      <c r="D177" s="58"/>
      <c r="E177" s="176"/>
      <c r="F177" s="57"/>
    </row>
    <row r="178" spans="1:6" s="45" customFormat="1" ht="12.75" x14ac:dyDescent="0.2">
      <c r="A178" s="74" t="s">
        <v>328</v>
      </c>
      <c r="B178" s="44"/>
      <c r="C178" s="56"/>
      <c r="D178" s="58"/>
      <c r="E178" s="176"/>
      <c r="F178" s="57"/>
    </row>
    <row r="179" spans="1:6" s="45" customFormat="1" ht="12.75" x14ac:dyDescent="0.2">
      <c r="A179" s="74" t="s">
        <v>329</v>
      </c>
      <c r="B179" s="44"/>
      <c r="C179" s="56"/>
      <c r="D179" s="58"/>
      <c r="E179" s="176"/>
      <c r="F179" s="57"/>
    </row>
    <row r="180" spans="1:6" s="45" customFormat="1" ht="12.75" x14ac:dyDescent="0.2">
      <c r="A180" s="74" t="s">
        <v>330</v>
      </c>
      <c r="B180" s="44"/>
      <c r="C180" s="56"/>
      <c r="D180" s="58"/>
      <c r="E180" s="176"/>
      <c r="F180" s="57"/>
    </row>
    <row r="181" spans="1:6" s="45" customFormat="1" ht="12.75" x14ac:dyDescent="0.2">
      <c r="A181" s="74" t="s">
        <v>331</v>
      </c>
      <c r="B181" s="44"/>
      <c r="C181" s="56"/>
      <c r="D181" s="58"/>
      <c r="E181" s="176"/>
      <c r="F181" s="57"/>
    </row>
    <row r="182" spans="1:6" s="45" customFormat="1" ht="12.75" x14ac:dyDescent="0.2">
      <c r="A182" s="74" t="s">
        <v>332</v>
      </c>
      <c r="B182" s="44"/>
      <c r="C182" s="56"/>
      <c r="D182" s="58"/>
      <c r="E182" s="176"/>
      <c r="F182" s="57"/>
    </row>
    <row r="183" spans="1:6" s="45" customFormat="1" ht="12.75" x14ac:dyDescent="0.2">
      <c r="A183" s="74" t="s">
        <v>333</v>
      </c>
      <c r="B183" s="44"/>
      <c r="C183" s="56"/>
      <c r="D183" s="58"/>
      <c r="E183" s="176"/>
      <c r="F183" s="57"/>
    </row>
    <row r="184" spans="1:6" s="45" customFormat="1" ht="12.75" x14ac:dyDescent="0.2">
      <c r="A184" s="74" t="s">
        <v>334</v>
      </c>
      <c r="B184" s="44"/>
      <c r="C184" s="56"/>
      <c r="D184" s="58"/>
      <c r="E184" s="176"/>
      <c r="F184" s="57"/>
    </row>
    <row r="185" spans="1:6" s="45" customFormat="1" ht="12.75" x14ac:dyDescent="0.2">
      <c r="A185" s="169" t="s">
        <v>365</v>
      </c>
      <c r="B185" s="44" t="s">
        <v>335</v>
      </c>
      <c r="C185" s="56"/>
      <c r="D185" s="58"/>
      <c r="E185" s="176"/>
      <c r="F185" s="57"/>
    </row>
    <row r="186" spans="1:6" s="45" customFormat="1" ht="12.75" x14ac:dyDescent="0.2">
      <c r="A186" s="169" t="s">
        <v>365</v>
      </c>
      <c r="B186" s="44" t="s">
        <v>336</v>
      </c>
      <c r="C186" s="56"/>
      <c r="D186" s="58"/>
      <c r="E186" s="176"/>
      <c r="F186" s="57"/>
    </row>
    <row r="187" spans="1:6" s="45" customFormat="1" ht="12.75" x14ac:dyDescent="0.2">
      <c r="A187" s="169" t="s">
        <v>365</v>
      </c>
      <c r="B187" s="44" t="s">
        <v>337</v>
      </c>
      <c r="C187" s="56"/>
      <c r="D187" s="58"/>
      <c r="E187" s="176"/>
      <c r="F187" s="57"/>
    </row>
    <row r="188" spans="1:6" s="45" customFormat="1" ht="12.75" x14ac:dyDescent="0.2">
      <c r="A188" s="169" t="s">
        <v>365</v>
      </c>
      <c r="B188" s="44" t="s">
        <v>338</v>
      </c>
      <c r="C188" s="56"/>
      <c r="D188" s="58"/>
      <c r="E188" s="176"/>
      <c r="F188" s="57"/>
    </row>
    <row r="189" spans="1:6" s="45" customFormat="1" ht="12.75" x14ac:dyDescent="0.2">
      <c r="A189" s="169" t="s">
        <v>365</v>
      </c>
      <c r="B189" s="44" t="s">
        <v>339</v>
      </c>
      <c r="C189" s="56"/>
      <c r="D189" s="58"/>
      <c r="E189" s="176"/>
      <c r="F189" s="57"/>
    </row>
    <row r="190" spans="1:6" s="45" customFormat="1" ht="25.5" x14ac:dyDescent="0.2">
      <c r="A190" s="169" t="s">
        <v>365</v>
      </c>
      <c r="B190" s="161" t="s">
        <v>340</v>
      </c>
      <c r="D190" s="58"/>
      <c r="E190" s="176"/>
      <c r="F190" s="57"/>
    </row>
    <row r="191" spans="1:6" s="45" customFormat="1" ht="12.75" x14ac:dyDescent="0.2">
      <c r="A191" s="74" t="s">
        <v>341</v>
      </c>
      <c r="B191" s="44"/>
      <c r="C191" s="56"/>
      <c r="D191" s="58"/>
      <c r="E191" s="176"/>
      <c r="F191" s="57"/>
    </row>
    <row r="192" spans="1:6" s="45" customFormat="1" ht="12.75" x14ac:dyDescent="0.2">
      <c r="A192" s="74" t="s">
        <v>342</v>
      </c>
      <c r="B192" s="44"/>
      <c r="C192" s="56"/>
      <c r="D192" s="58"/>
      <c r="E192" s="176"/>
      <c r="F192" s="57"/>
    </row>
    <row r="193" spans="1:6" s="45" customFormat="1" ht="12.75" x14ac:dyDescent="0.2">
      <c r="A193" s="74" t="s">
        <v>343</v>
      </c>
      <c r="B193" s="44"/>
      <c r="C193" s="56"/>
      <c r="D193" s="58"/>
      <c r="E193" s="176"/>
      <c r="F193" s="57"/>
    </row>
    <row r="194" spans="1:6" s="45" customFormat="1" ht="12.75" x14ac:dyDescent="0.2">
      <c r="A194" s="74" t="s">
        <v>344</v>
      </c>
      <c r="B194" s="44"/>
      <c r="C194" s="56"/>
      <c r="D194" s="58"/>
      <c r="E194" s="176"/>
      <c r="F194" s="57"/>
    </row>
    <row r="195" spans="1:6" s="45" customFormat="1" ht="12.75" x14ac:dyDescent="0.2">
      <c r="A195" s="74" t="s">
        <v>345</v>
      </c>
      <c r="B195" s="44"/>
      <c r="C195" s="56"/>
      <c r="D195" s="58"/>
      <c r="E195" s="176"/>
      <c r="F195" s="57"/>
    </row>
    <row r="196" spans="1:6" s="45" customFormat="1" ht="12.75" x14ac:dyDescent="0.2">
      <c r="A196" s="74" t="s">
        <v>346</v>
      </c>
      <c r="B196" s="44"/>
      <c r="C196" s="56"/>
      <c r="D196" s="58"/>
      <c r="E196" s="176"/>
      <c r="F196" s="57"/>
    </row>
    <row r="197" spans="1:6" s="45" customFormat="1" ht="12.75" x14ac:dyDescent="0.2">
      <c r="A197" s="74" t="s">
        <v>347</v>
      </c>
      <c r="B197" s="44"/>
      <c r="C197" s="56"/>
      <c r="D197" s="58"/>
      <c r="E197" s="176"/>
      <c r="F197" s="57"/>
    </row>
    <row r="198" spans="1:6" s="45" customFormat="1" ht="12.75" x14ac:dyDescent="0.2">
      <c r="A198" s="74" t="s">
        <v>348</v>
      </c>
      <c r="B198" s="44"/>
      <c r="C198" s="56"/>
      <c r="D198" s="58"/>
      <c r="E198" s="176"/>
      <c r="F198" s="57"/>
    </row>
    <row r="199" spans="1:6" s="45" customFormat="1" ht="12.75" x14ac:dyDescent="0.2">
      <c r="A199" s="74" t="s">
        <v>349</v>
      </c>
      <c r="B199" s="44"/>
      <c r="C199" s="56"/>
      <c r="D199" s="58"/>
      <c r="E199" s="176"/>
      <c r="F199" s="57"/>
    </row>
    <row r="200" spans="1:6" s="45" customFormat="1" ht="12.75" x14ac:dyDescent="0.2">
      <c r="A200" s="74" t="s">
        <v>350</v>
      </c>
      <c r="B200" s="44"/>
      <c r="C200" s="56"/>
      <c r="D200" s="58"/>
      <c r="E200" s="176"/>
      <c r="F200" s="57"/>
    </row>
    <row r="201" spans="1:6" s="45" customFormat="1" ht="12.75" x14ac:dyDescent="0.2">
      <c r="A201" s="74" t="s">
        <v>351</v>
      </c>
      <c r="B201" s="44"/>
      <c r="C201" s="56"/>
      <c r="D201" s="58"/>
      <c r="E201" s="176"/>
      <c r="F201" s="57"/>
    </row>
    <row r="202" spans="1:6" s="155" customFormat="1" ht="12.75" x14ac:dyDescent="0.2">
      <c r="A202" s="172" t="s">
        <v>365</v>
      </c>
      <c r="B202" s="162" t="s">
        <v>352</v>
      </c>
      <c r="D202" s="214"/>
      <c r="E202" s="193"/>
      <c r="F202" s="157"/>
    </row>
    <row r="203" spans="1:6" s="155" customFormat="1" ht="25.5" x14ac:dyDescent="0.2">
      <c r="A203" s="172" t="s">
        <v>365</v>
      </c>
      <c r="B203" s="162" t="s">
        <v>353</v>
      </c>
      <c r="D203" s="214"/>
      <c r="E203" s="193"/>
      <c r="F203" s="157"/>
    </row>
    <row r="204" spans="1:6" s="155" customFormat="1" ht="25.5" x14ac:dyDescent="0.2">
      <c r="A204" s="172" t="s">
        <v>365</v>
      </c>
      <c r="B204" s="162" t="s">
        <v>354</v>
      </c>
      <c r="D204" s="214"/>
      <c r="E204" s="193"/>
      <c r="F204" s="157"/>
    </row>
    <row r="205" spans="1:6" s="155" customFormat="1" ht="25.5" x14ac:dyDescent="0.2">
      <c r="A205" s="172" t="s">
        <v>365</v>
      </c>
      <c r="B205" s="162" t="s">
        <v>355</v>
      </c>
      <c r="D205" s="214"/>
      <c r="E205" s="193"/>
      <c r="F205" s="157"/>
    </row>
    <row r="206" spans="1:6" s="155" customFormat="1" ht="12.75" x14ac:dyDescent="0.2">
      <c r="A206" s="172" t="s">
        <v>365</v>
      </c>
      <c r="B206" s="162" t="s">
        <v>356</v>
      </c>
      <c r="D206" s="214"/>
      <c r="E206" s="193"/>
      <c r="F206" s="157"/>
    </row>
    <row r="207" spans="1:6" s="155" customFormat="1" ht="25.5" x14ac:dyDescent="0.2">
      <c r="A207" s="172" t="s">
        <v>365</v>
      </c>
      <c r="B207" s="162" t="s">
        <v>357</v>
      </c>
      <c r="D207" s="214"/>
      <c r="E207" s="193"/>
      <c r="F207" s="157"/>
    </row>
    <row r="208" spans="1:6" s="155" customFormat="1" ht="12.75" x14ac:dyDescent="0.2">
      <c r="A208" s="172" t="s">
        <v>365</v>
      </c>
      <c r="B208" s="162" t="s">
        <v>358</v>
      </c>
      <c r="D208" s="214"/>
      <c r="E208" s="193"/>
      <c r="F208" s="157"/>
    </row>
    <row r="209" spans="1:6" s="155" customFormat="1" ht="12.75" x14ac:dyDescent="0.2">
      <c r="A209" s="172" t="s">
        <v>365</v>
      </c>
      <c r="B209" s="162" t="s">
        <v>359</v>
      </c>
      <c r="D209" s="214"/>
      <c r="E209" s="193"/>
      <c r="F209" s="157"/>
    </row>
    <row r="210" spans="1:6" ht="15.75" thickBot="1" x14ac:dyDescent="0.25">
      <c r="B210" s="15"/>
    </row>
    <row r="211" spans="1:6" ht="30.75" thickBot="1" x14ac:dyDescent="0.25">
      <c r="A211" s="46" t="s">
        <v>54</v>
      </c>
      <c r="B211" s="47" t="s">
        <v>16</v>
      </c>
      <c r="C211" s="48" t="s">
        <v>17</v>
      </c>
      <c r="D211" s="228" t="s">
        <v>18</v>
      </c>
      <c r="E211" s="178" t="s">
        <v>52</v>
      </c>
      <c r="F211" s="49" t="s">
        <v>53</v>
      </c>
    </row>
    <row r="212" spans="1:6" x14ac:dyDescent="0.2">
      <c r="A212" s="74"/>
      <c r="B212" s="68"/>
      <c r="C212" s="60"/>
      <c r="D212" s="215"/>
      <c r="E212" s="176"/>
      <c r="F212" s="57"/>
    </row>
    <row r="213" spans="1:6" ht="63.75" x14ac:dyDescent="0.2">
      <c r="A213" s="74" t="s">
        <v>30</v>
      </c>
      <c r="B213" s="44" t="s">
        <v>160</v>
      </c>
      <c r="C213" s="59"/>
      <c r="D213" s="215"/>
      <c r="E213" s="176"/>
      <c r="F213" s="57"/>
    </row>
    <row r="214" spans="1:6" ht="38.25" x14ac:dyDescent="0.2">
      <c r="A214" s="74"/>
      <c r="B214" s="88" t="s">
        <v>159</v>
      </c>
      <c r="C214" s="62" t="s">
        <v>14</v>
      </c>
      <c r="D214" s="58">
        <v>39</v>
      </c>
      <c r="E214" s="176"/>
      <c r="F214" s="63">
        <f>D214*E214</f>
        <v>0</v>
      </c>
    </row>
    <row r="215" spans="1:6" ht="15.75" x14ac:dyDescent="0.25">
      <c r="A215" s="12"/>
      <c r="B215" s="13"/>
      <c r="C215" s="13"/>
      <c r="D215" s="211"/>
      <c r="E215" s="179"/>
      <c r="F215" s="13"/>
    </row>
    <row r="216" spans="1:6" ht="63.75" x14ac:dyDescent="0.2">
      <c r="A216" s="74" t="s">
        <v>116</v>
      </c>
      <c r="B216" s="44" t="s">
        <v>161</v>
      </c>
      <c r="C216" s="59"/>
      <c r="D216" s="215"/>
      <c r="E216" s="176"/>
      <c r="F216" s="57"/>
    </row>
    <row r="217" spans="1:6" ht="38.25" x14ac:dyDescent="0.2">
      <c r="A217" s="74"/>
      <c r="B217" s="88" t="s">
        <v>98</v>
      </c>
      <c r="C217" s="62" t="s">
        <v>14</v>
      </c>
      <c r="D217" s="58">
        <v>11</v>
      </c>
      <c r="E217" s="176"/>
      <c r="F217" s="63">
        <f>D217*E217</f>
        <v>0</v>
      </c>
    </row>
    <row r="218" spans="1:6" ht="15.75" x14ac:dyDescent="0.25">
      <c r="A218" s="12"/>
      <c r="B218" s="13"/>
      <c r="C218" s="13"/>
      <c r="D218" s="211"/>
      <c r="E218" s="179"/>
      <c r="F218" s="13"/>
    </row>
    <row r="219" spans="1:6" ht="51" x14ac:dyDescent="0.2">
      <c r="A219" s="74" t="s">
        <v>115</v>
      </c>
      <c r="B219" s="44" t="s">
        <v>162</v>
      </c>
      <c r="C219" s="59"/>
      <c r="D219" s="215"/>
      <c r="E219" s="176"/>
      <c r="F219" s="57"/>
    </row>
    <row r="220" spans="1:6" ht="38.25" x14ac:dyDescent="0.2">
      <c r="A220" s="74"/>
      <c r="B220" s="88" t="s">
        <v>163</v>
      </c>
      <c r="C220" s="62" t="s">
        <v>14</v>
      </c>
      <c r="D220" s="58">
        <v>11</v>
      </c>
      <c r="E220" s="176"/>
      <c r="F220" s="63">
        <f>D220*E220</f>
        <v>0</v>
      </c>
    </row>
    <row r="221" spans="1:6" ht="15.75" x14ac:dyDescent="0.25">
      <c r="A221" s="12"/>
      <c r="B221" s="13"/>
      <c r="C221" s="13"/>
      <c r="D221" s="211"/>
      <c r="E221" s="179"/>
      <c r="F221" s="13"/>
    </row>
    <row r="222" spans="1:6" ht="38.25" x14ac:dyDescent="0.2">
      <c r="A222" s="74" t="s">
        <v>117</v>
      </c>
      <c r="B222" s="44" t="s">
        <v>164</v>
      </c>
      <c r="C222" s="59"/>
      <c r="D222" s="215"/>
      <c r="E222" s="176"/>
      <c r="F222" s="57"/>
    </row>
    <row r="223" spans="1:6" ht="25.5" x14ac:dyDescent="0.2">
      <c r="A223" s="74"/>
      <c r="B223" s="88" t="s">
        <v>105</v>
      </c>
      <c r="C223" s="62" t="s">
        <v>14</v>
      </c>
      <c r="D223" s="58">
        <v>11</v>
      </c>
      <c r="E223" s="176"/>
      <c r="F223" s="63">
        <f>D223*E223</f>
        <v>0</v>
      </c>
    </row>
    <row r="224" spans="1:6" ht="15.75" x14ac:dyDescent="0.25">
      <c r="A224" s="12"/>
      <c r="B224" s="13"/>
      <c r="C224" s="13"/>
      <c r="D224" s="211"/>
      <c r="E224" s="179"/>
      <c r="F224" s="13"/>
    </row>
    <row r="225" spans="1:6" ht="63.75" x14ac:dyDescent="0.2">
      <c r="A225" s="74" t="s">
        <v>118</v>
      </c>
      <c r="B225" s="44" t="s">
        <v>165</v>
      </c>
      <c r="C225" s="59"/>
      <c r="D225" s="215"/>
      <c r="E225" s="176"/>
      <c r="F225" s="57"/>
    </row>
    <row r="226" spans="1:6" ht="38.25" x14ac:dyDescent="0.2">
      <c r="A226" s="74"/>
      <c r="B226" s="88" t="s">
        <v>98</v>
      </c>
      <c r="C226" s="62" t="s">
        <v>14</v>
      </c>
      <c r="D226" s="58">
        <v>28</v>
      </c>
      <c r="E226" s="176"/>
      <c r="F226" s="63">
        <f>D226*E226</f>
        <v>0</v>
      </c>
    </row>
    <row r="227" spans="1:6" x14ac:dyDescent="0.2">
      <c r="A227" s="74"/>
      <c r="B227" s="68"/>
      <c r="C227" s="60"/>
      <c r="D227" s="215"/>
      <c r="E227" s="176"/>
      <c r="F227" s="57"/>
    </row>
    <row r="228" spans="1:6" ht="51" x14ac:dyDescent="0.2">
      <c r="A228" s="74" t="s">
        <v>119</v>
      </c>
      <c r="B228" s="44" t="s">
        <v>166</v>
      </c>
      <c r="C228" s="59"/>
      <c r="D228" s="215"/>
      <c r="E228" s="176"/>
      <c r="F228" s="57"/>
    </row>
    <row r="229" spans="1:6" ht="38.25" x14ac:dyDescent="0.2">
      <c r="A229" s="74"/>
      <c r="B229" s="88" t="s">
        <v>97</v>
      </c>
      <c r="C229" s="62" t="s">
        <v>14</v>
      </c>
      <c r="D229" s="58">
        <v>28</v>
      </c>
      <c r="E229" s="176"/>
      <c r="F229" s="63">
        <f>D229*E229</f>
        <v>0</v>
      </c>
    </row>
    <row r="230" spans="1:6" x14ac:dyDescent="0.2">
      <c r="A230" s="74"/>
      <c r="B230" s="68"/>
      <c r="C230" s="60"/>
      <c r="D230" s="215"/>
      <c r="E230" s="176"/>
      <c r="F230" s="57"/>
    </row>
    <row r="231" spans="1:6" ht="38.25" x14ac:dyDescent="0.2">
      <c r="A231" s="74" t="s">
        <v>124</v>
      </c>
      <c r="B231" s="44" t="s">
        <v>183</v>
      </c>
      <c r="C231" s="59"/>
      <c r="D231" s="215"/>
      <c r="E231" s="176"/>
      <c r="F231" s="57"/>
    </row>
    <row r="232" spans="1:6" ht="38.25" x14ac:dyDescent="0.2">
      <c r="A232" s="74"/>
      <c r="B232" s="88" t="s">
        <v>99</v>
      </c>
      <c r="C232" s="62" t="s">
        <v>19</v>
      </c>
      <c r="D232" s="58">
        <v>3</v>
      </c>
      <c r="E232" s="176"/>
      <c r="F232" s="63">
        <f>D232*E232</f>
        <v>0</v>
      </c>
    </row>
    <row r="233" spans="1:6" x14ac:dyDescent="0.2">
      <c r="A233" s="74"/>
      <c r="B233" s="68"/>
      <c r="C233" s="60"/>
      <c r="D233" s="215"/>
      <c r="E233" s="176"/>
      <c r="F233" s="57"/>
    </row>
    <row r="234" spans="1:6" ht="38.25" x14ac:dyDescent="0.2">
      <c r="A234" s="74" t="s">
        <v>125</v>
      </c>
      <c r="B234" s="44" t="s">
        <v>100</v>
      </c>
      <c r="C234" s="59"/>
      <c r="D234" s="215"/>
      <c r="E234" s="176"/>
      <c r="F234" s="57"/>
    </row>
    <row r="235" spans="1:6" ht="38.25" x14ac:dyDescent="0.2">
      <c r="A235" s="74"/>
      <c r="B235" s="88" t="s">
        <v>148</v>
      </c>
      <c r="C235" s="62" t="s">
        <v>19</v>
      </c>
      <c r="D235" s="58">
        <v>4</v>
      </c>
      <c r="E235" s="176"/>
      <c r="F235" s="63">
        <f>D235*E235</f>
        <v>0</v>
      </c>
    </row>
    <row r="236" spans="1:6" x14ac:dyDescent="0.2">
      <c r="A236" s="74"/>
      <c r="B236" s="68"/>
      <c r="C236" s="60"/>
      <c r="D236" s="215"/>
      <c r="E236" s="176"/>
      <c r="F236" s="57"/>
    </row>
    <row r="237" spans="1:6" ht="38.25" x14ac:dyDescent="0.2">
      <c r="A237" s="74" t="s">
        <v>126</v>
      </c>
      <c r="B237" s="44" t="s">
        <v>167</v>
      </c>
      <c r="C237" s="59"/>
      <c r="D237" s="215"/>
      <c r="E237" s="176"/>
      <c r="F237" s="57"/>
    </row>
    <row r="238" spans="1:6" ht="38.25" x14ac:dyDescent="0.2">
      <c r="A238" s="74"/>
      <c r="B238" s="94" t="s">
        <v>366</v>
      </c>
      <c r="C238" s="62" t="s">
        <v>19</v>
      </c>
      <c r="D238" s="58">
        <v>1</v>
      </c>
      <c r="E238" s="176"/>
      <c r="F238" s="63">
        <f>D238*E238</f>
        <v>0</v>
      </c>
    </row>
    <row r="239" spans="1:6" x14ac:dyDescent="0.2">
      <c r="A239" s="74"/>
      <c r="B239" s="68"/>
      <c r="C239" s="60"/>
      <c r="D239" s="215"/>
      <c r="E239" s="176"/>
      <c r="F239" s="57"/>
    </row>
    <row r="240" spans="1:6" ht="51" x14ac:dyDescent="0.2">
      <c r="A240" s="74" t="s">
        <v>127</v>
      </c>
      <c r="B240" s="44" t="s">
        <v>168</v>
      </c>
      <c r="C240" s="59"/>
      <c r="D240" s="215"/>
      <c r="E240" s="176"/>
      <c r="F240" s="57"/>
    </row>
    <row r="241" spans="1:6" ht="38.25" x14ac:dyDescent="0.2">
      <c r="A241" s="74"/>
      <c r="B241" s="88" t="s">
        <v>101</v>
      </c>
      <c r="C241" s="62" t="s">
        <v>14</v>
      </c>
      <c r="D241" s="58">
        <v>64</v>
      </c>
      <c r="E241" s="176"/>
      <c r="F241" s="63">
        <f>D241*E241</f>
        <v>0</v>
      </c>
    </row>
    <row r="242" spans="1:6" x14ac:dyDescent="0.2">
      <c r="A242" s="74"/>
      <c r="B242" s="68"/>
      <c r="C242" s="60"/>
      <c r="D242" s="215"/>
      <c r="E242" s="176"/>
      <c r="F242" s="57"/>
    </row>
    <row r="243" spans="1:6" ht="38.25" x14ac:dyDescent="0.2">
      <c r="A243" s="74" t="s">
        <v>128</v>
      </c>
      <c r="B243" s="44" t="s">
        <v>102</v>
      </c>
      <c r="C243" s="62"/>
      <c r="D243" s="215"/>
      <c r="E243" s="176"/>
      <c r="F243" s="57"/>
    </row>
    <row r="244" spans="1:6" ht="25.5" x14ac:dyDescent="0.2">
      <c r="A244" s="74"/>
      <c r="B244" s="88" t="s">
        <v>103</v>
      </c>
      <c r="C244" s="58" t="s">
        <v>14</v>
      </c>
      <c r="D244" s="58">
        <v>38</v>
      </c>
      <c r="E244" s="176"/>
      <c r="F244" s="63">
        <f>D244*E244</f>
        <v>0</v>
      </c>
    </row>
    <row r="245" spans="1:6" x14ac:dyDescent="0.2">
      <c r="A245" s="74"/>
      <c r="B245" s="88"/>
      <c r="C245" s="58"/>
      <c r="D245" s="58"/>
      <c r="E245" s="176"/>
      <c r="F245" s="63"/>
    </row>
    <row r="246" spans="1:6" ht="25.5" x14ac:dyDescent="0.2">
      <c r="A246" s="74" t="s">
        <v>129</v>
      </c>
      <c r="B246" s="44" t="s">
        <v>104</v>
      </c>
      <c r="C246" s="62"/>
      <c r="D246" s="215"/>
      <c r="E246" s="176"/>
      <c r="F246" s="57"/>
    </row>
    <row r="247" spans="1:6" ht="25.5" x14ac:dyDescent="0.2">
      <c r="A247" s="74"/>
      <c r="B247" s="88" t="s">
        <v>105</v>
      </c>
      <c r="C247" s="58" t="s">
        <v>14</v>
      </c>
      <c r="D247" s="58">
        <v>58</v>
      </c>
      <c r="E247" s="176"/>
      <c r="F247" s="63">
        <f>D247*E247</f>
        <v>0</v>
      </c>
    </row>
    <row r="248" spans="1:6" x14ac:dyDescent="0.2">
      <c r="A248" s="74"/>
      <c r="B248" s="68"/>
      <c r="C248" s="60"/>
      <c r="D248" s="215"/>
      <c r="E248" s="176"/>
      <c r="F248" s="57"/>
    </row>
    <row r="249" spans="1:6" ht="63.75" x14ac:dyDescent="0.2">
      <c r="A249" s="74" t="s">
        <v>130</v>
      </c>
      <c r="B249" s="44" t="s">
        <v>184</v>
      </c>
      <c r="C249" s="62"/>
      <c r="D249" s="215"/>
      <c r="E249" s="176"/>
      <c r="F249" s="57"/>
    </row>
    <row r="250" spans="1:6" x14ac:dyDescent="0.2">
      <c r="A250" s="74"/>
      <c r="B250" s="43" t="s">
        <v>60</v>
      </c>
      <c r="C250" s="58" t="s">
        <v>19</v>
      </c>
      <c r="D250" s="58">
        <v>300</v>
      </c>
      <c r="E250" s="176"/>
      <c r="F250" s="63">
        <f>D250*E250</f>
        <v>0</v>
      </c>
    </row>
    <row r="251" spans="1:6" x14ac:dyDescent="0.2">
      <c r="A251" s="74"/>
      <c r="B251" s="68"/>
      <c r="C251" s="60"/>
      <c r="D251" s="215"/>
      <c r="E251" s="176"/>
      <c r="F251" s="57"/>
    </row>
    <row r="252" spans="1:6" ht="76.5" x14ac:dyDescent="0.2">
      <c r="A252" s="74" t="s">
        <v>133</v>
      </c>
      <c r="B252" s="44" t="s">
        <v>186</v>
      </c>
      <c r="C252" s="62"/>
      <c r="D252" s="215"/>
      <c r="E252" s="176"/>
      <c r="F252" s="57"/>
    </row>
    <row r="253" spans="1:6" x14ac:dyDescent="0.2">
      <c r="A253" s="74"/>
      <c r="B253" s="43" t="s">
        <v>185</v>
      </c>
      <c r="C253" s="58" t="s">
        <v>14</v>
      </c>
      <c r="D253" s="58">
        <v>12</v>
      </c>
      <c r="E253" s="176"/>
      <c r="F253" s="63">
        <f>D253*E253</f>
        <v>0</v>
      </c>
    </row>
    <row r="254" spans="1:6" x14ac:dyDescent="0.2">
      <c r="A254" s="74"/>
      <c r="B254" s="68"/>
      <c r="C254" s="60"/>
      <c r="D254" s="215"/>
      <c r="E254" s="176"/>
      <c r="F254" s="57"/>
    </row>
    <row r="255" spans="1:6" ht="25.5" x14ac:dyDescent="0.2">
      <c r="A255" s="74" t="s">
        <v>158</v>
      </c>
      <c r="B255" s="44" t="s">
        <v>246</v>
      </c>
      <c r="C255" s="62"/>
      <c r="D255" s="58"/>
      <c r="E255" s="194"/>
      <c r="F255" s="61"/>
    </row>
    <row r="256" spans="1:6" x14ac:dyDescent="0.2">
      <c r="A256" s="74"/>
      <c r="B256" s="43" t="s">
        <v>106</v>
      </c>
      <c r="C256" s="58" t="s">
        <v>14</v>
      </c>
      <c r="D256" s="58">
        <v>8</v>
      </c>
      <c r="E256" s="176"/>
      <c r="F256" s="63">
        <f>D256*E256</f>
        <v>0</v>
      </c>
    </row>
    <row r="257" spans="1:6" x14ac:dyDescent="0.2">
      <c r="A257" s="74"/>
      <c r="B257" s="43"/>
      <c r="C257" s="62"/>
      <c r="D257" s="58"/>
      <c r="E257" s="176"/>
      <c r="F257" s="57"/>
    </row>
    <row r="258" spans="1:6" ht="51" x14ac:dyDescent="0.2">
      <c r="A258" s="74" t="s">
        <v>188</v>
      </c>
      <c r="B258" s="44" t="s">
        <v>247</v>
      </c>
      <c r="C258" s="62"/>
      <c r="D258" s="58"/>
      <c r="E258" s="194"/>
      <c r="F258" s="61"/>
    </row>
    <row r="259" spans="1:6" x14ac:dyDescent="0.2">
      <c r="A259" s="74"/>
      <c r="B259" s="43" t="s">
        <v>106</v>
      </c>
      <c r="C259" s="58" t="s">
        <v>14</v>
      </c>
      <c r="D259" s="58">
        <v>12.5</v>
      </c>
      <c r="E259" s="176"/>
      <c r="F259" s="63">
        <f>D259*E259</f>
        <v>0</v>
      </c>
    </row>
    <row r="260" spans="1:6" s="95" customFormat="1" x14ac:dyDescent="0.2">
      <c r="A260" s="74"/>
      <c r="B260" s="68"/>
      <c r="C260" s="60"/>
      <c r="D260" s="215"/>
      <c r="E260" s="176"/>
      <c r="F260" s="57"/>
    </row>
    <row r="261" spans="1:6" s="95" customFormat="1" ht="25.5" x14ac:dyDescent="0.2">
      <c r="A261" s="74" t="s">
        <v>189</v>
      </c>
      <c r="B261" s="44" t="s">
        <v>248</v>
      </c>
      <c r="C261" s="62"/>
      <c r="D261" s="58"/>
      <c r="E261" s="176"/>
      <c r="F261" s="57"/>
    </row>
    <row r="262" spans="1:6" s="95" customFormat="1" ht="38.25" x14ac:dyDescent="0.2">
      <c r="A262" s="74"/>
      <c r="B262" s="94" t="s">
        <v>249</v>
      </c>
      <c r="C262" s="58" t="s">
        <v>14</v>
      </c>
      <c r="D262" s="58">
        <v>16</v>
      </c>
      <c r="E262" s="176"/>
      <c r="F262" s="63">
        <f>D262*E262</f>
        <v>0</v>
      </c>
    </row>
    <row r="263" spans="1:6" s="95" customFormat="1" x14ac:dyDescent="0.2">
      <c r="A263" s="74"/>
      <c r="B263" s="68"/>
      <c r="C263" s="60"/>
      <c r="D263" s="215"/>
      <c r="E263" s="176"/>
      <c r="F263" s="57"/>
    </row>
    <row r="264" spans="1:6" s="95" customFormat="1" ht="127.5" x14ac:dyDescent="0.2">
      <c r="A264" s="74" t="s">
        <v>190</v>
      </c>
      <c r="B264" s="44" t="s">
        <v>187</v>
      </c>
      <c r="C264" s="62"/>
      <c r="D264" s="58"/>
      <c r="E264" s="176"/>
      <c r="F264" s="57"/>
    </row>
    <row r="265" spans="1:6" s="95" customFormat="1" x14ac:dyDescent="0.2">
      <c r="A265" s="74"/>
      <c r="B265" s="43" t="s">
        <v>107</v>
      </c>
      <c r="C265" s="58" t="s">
        <v>38</v>
      </c>
      <c r="D265" s="58">
        <v>70</v>
      </c>
      <c r="E265" s="176"/>
      <c r="F265" s="63">
        <f>D265*E265</f>
        <v>0</v>
      </c>
    </row>
    <row r="266" spans="1:6" x14ac:dyDescent="0.2">
      <c r="A266" s="74"/>
      <c r="B266" s="68"/>
      <c r="C266" s="60"/>
      <c r="D266" s="215"/>
      <c r="E266" s="176"/>
      <c r="F266" s="57"/>
    </row>
    <row r="267" spans="1:6" ht="63.75" x14ac:dyDescent="0.2">
      <c r="A267" s="74" t="s">
        <v>191</v>
      </c>
      <c r="B267" s="44" t="s">
        <v>132</v>
      </c>
      <c r="C267" s="62"/>
      <c r="D267" s="58"/>
      <c r="E267" s="176"/>
      <c r="F267" s="57"/>
    </row>
    <row r="268" spans="1:6" x14ac:dyDescent="0.2">
      <c r="A268" s="74"/>
      <c r="B268" s="43" t="s">
        <v>131</v>
      </c>
      <c r="C268" s="58" t="s">
        <v>19</v>
      </c>
      <c r="D268" s="58">
        <v>3</v>
      </c>
      <c r="E268" s="176"/>
      <c r="F268" s="63">
        <f>D268*E268</f>
        <v>0</v>
      </c>
    </row>
    <row r="269" spans="1:6" x14ac:dyDescent="0.2">
      <c r="A269" s="74"/>
      <c r="B269" s="68"/>
      <c r="C269" s="60"/>
      <c r="D269" s="215"/>
      <c r="E269" s="176"/>
      <c r="F269" s="57"/>
    </row>
    <row r="270" spans="1:6" ht="63.75" x14ac:dyDescent="0.2">
      <c r="A270" s="74" t="s">
        <v>194</v>
      </c>
      <c r="B270" s="44" t="s">
        <v>134</v>
      </c>
      <c r="C270" s="62"/>
      <c r="D270" s="58"/>
      <c r="E270" s="176"/>
      <c r="F270" s="57"/>
    </row>
    <row r="271" spans="1:6" x14ac:dyDescent="0.2">
      <c r="A271" s="74"/>
      <c r="B271" s="43" t="s">
        <v>131</v>
      </c>
      <c r="C271" s="58" t="s">
        <v>19</v>
      </c>
      <c r="D271" s="58">
        <v>2</v>
      </c>
      <c r="E271" s="176"/>
      <c r="F271" s="63">
        <f>D271*E271</f>
        <v>0</v>
      </c>
    </row>
    <row r="272" spans="1:6" x14ac:dyDescent="0.2">
      <c r="A272" s="74"/>
      <c r="B272" s="68"/>
      <c r="C272" s="60"/>
      <c r="D272" s="215"/>
      <c r="E272" s="176"/>
      <c r="F272" s="57"/>
    </row>
    <row r="273" spans="1:6" ht="76.5" x14ac:dyDescent="0.2">
      <c r="A273" s="74" t="s">
        <v>195</v>
      </c>
      <c r="B273" s="44" t="s">
        <v>193</v>
      </c>
      <c r="C273" s="62"/>
      <c r="D273" s="58"/>
      <c r="E273" s="176"/>
      <c r="F273" s="57"/>
    </row>
    <row r="274" spans="1:6" x14ac:dyDescent="0.2">
      <c r="A274" s="74"/>
      <c r="B274" s="43" t="s">
        <v>192</v>
      </c>
      <c r="C274" s="58" t="s">
        <v>19</v>
      </c>
      <c r="D274" s="58">
        <v>4</v>
      </c>
      <c r="E274" s="176"/>
      <c r="F274" s="63">
        <f>D274*E274</f>
        <v>0</v>
      </c>
    </row>
    <row r="275" spans="1:6" x14ac:dyDescent="0.2">
      <c r="A275" s="74"/>
      <c r="B275" s="68"/>
      <c r="C275" s="60"/>
      <c r="D275" s="215"/>
      <c r="E275" s="176"/>
      <c r="F275" s="57"/>
    </row>
    <row r="276" spans="1:6" ht="76.5" x14ac:dyDescent="0.2">
      <c r="A276" s="74" t="s">
        <v>210</v>
      </c>
      <c r="B276" s="44" t="s">
        <v>196</v>
      </c>
      <c r="C276" s="62"/>
      <c r="D276" s="58"/>
      <c r="E276" s="176"/>
      <c r="F276" s="57"/>
    </row>
    <row r="277" spans="1:6" x14ac:dyDescent="0.2">
      <c r="A277" s="74"/>
      <c r="B277" s="43" t="s">
        <v>197</v>
      </c>
      <c r="C277" s="58" t="s">
        <v>14</v>
      </c>
      <c r="D277" s="58">
        <v>7.5</v>
      </c>
      <c r="E277" s="176"/>
      <c r="F277" s="63">
        <f>D277*E277</f>
        <v>0</v>
      </c>
    </row>
    <row r="278" spans="1:6" x14ac:dyDescent="0.2">
      <c r="A278" s="72"/>
      <c r="B278" s="73"/>
      <c r="C278" s="72"/>
      <c r="D278" s="216"/>
      <c r="E278" s="195"/>
      <c r="F278" s="87"/>
    </row>
    <row r="279" spans="1:6" ht="16.5" thickBot="1" x14ac:dyDescent="0.25">
      <c r="A279" s="90" t="s">
        <v>12</v>
      </c>
      <c r="B279" s="401" t="s">
        <v>40</v>
      </c>
      <c r="C279" s="401"/>
      <c r="D279" s="217"/>
      <c r="E279" s="188"/>
      <c r="F279" s="148">
        <f>SUM(F214:F277)</f>
        <v>0</v>
      </c>
    </row>
    <row r="280" spans="1:6" ht="16.5" thickBot="1" x14ac:dyDescent="0.3">
      <c r="A280" s="77"/>
      <c r="B280" s="78"/>
      <c r="C280" s="77"/>
      <c r="D280" s="135"/>
      <c r="E280" s="184"/>
      <c r="F280" s="17"/>
    </row>
    <row r="281" spans="1:6" ht="15.75" x14ac:dyDescent="0.25">
      <c r="A281" s="81"/>
      <c r="B281" s="82"/>
      <c r="C281" s="16"/>
      <c r="D281" s="211"/>
      <c r="E281" s="185"/>
      <c r="F281" s="18"/>
    </row>
    <row r="282" spans="1:6" ht="15.75" x14ac:dyDescent="0.25">
      <c r="A282" s="81"/>
      <c r="B282" s="82"/>
      <c r="C282" s="16"/>
      <c r="D282" s="211"/>
      <c r="E282" s="185"/>
      <c r="F282" s="18"/>
    </row>
    <row r="283" spans="1:6" ht="18.75" thickBot="1" x14ac:dyDescent="0.3">
      <c r="A283" s="50" t="s">
        <v>13</v>
      </c>
      <c r="B283" s="51" t="s">
        <v>200</v>
      </c>
      <c r="C283" s="10"/>
      <c r="D283" s="208"/>
      <c r="E283" s="175"/>
      <c r="F283" s="11"/>
    </row>
    <row r="284" spans="1:6" ht="16.5" thickTop="1" thickBot="1" x14ac:dyDescent="0.25">
      <c r="A284" s="9"/>
      <c r="B284" s="19"/>
      <c r="C284" s="19"/>
      <c r="D284" s="227"/>
      <c r="E284" s="177"/>
      <c r="F284" s="19"/>
    </row>
    <row r="285" spans="1:6" ht="30.75" thickBot="1" x14ac:dyDescent="0.25">
      <c r="A285" s="46" t="s">
        <v>54</v>
      </c>
      <c r="B285" s="47" t="s">
        <v>16</v>
      </c>
      <c r="C285" s="48" t="s">
        <v>17</v>
      </c>
      <c r="D285" s="228" t="s">
        <v>18</v>
      </c>
      <c r="E285" s="178" t="s">
        <v>52</v>
      </c>
      <c r="F285" s="49" t="s">
        <v>53</v>
      </c>
    </row>
    <row r="286" spans="1:6" ht="15.75" x14ac:dyDescent="0.25">
      <c r="A286" s="12"/>
      <c r="B286" s="13"/>
      <c r="C286" s="13"/>
      <c r="D286" s="211"/>
      <c r="E286" s="179"/>
      <c r="F286" s="13"/>
    </row>
    <row r="287" spans="1:6" ht="102" x14ac:dyDescent="0.2">
      <c r="A287" s="74" t="s">
        <v>31</v>
      </c>
      <c r="B287" s="91" t="s">
        <v>252</v>
      </c>
      <c r="E287" s="186"/>
      <c r="F287" s="55"/>
    </row>
    <row r="288" spans="1:6" ht="102" x14ac:dyDescent="0.2">
      <c r="A288" s="74"/>
      <c r="B288" s="91" t="s">
        <v>250</v>
      </c>
      <c r="E288" s="186"/>
      <c r="F288" s="55"/>
    </row>
    <row r="289" spans="1:6" x14ac:dyDescent="0.2">
      <c r="B289" s="91" t="s">
        <v>251</v>
      </c>
      <c r="C289" s="62" t="s">
        <v>38</v>
      </c>
      <c r="D289" s="58">
        <v>40</v>
      </c>
      <c r="E289" s="176"/>
      <c r="F289" s="63">
        <f>D289*E289</f>
        <v>0</v>
      </c>
    </row>
    <row r="290" spans="1:6" x14ac:dyDescent="0.2">
      <c r="A290" s="20"/>
      <c r="B290" s="64"/>
    </row>
    <row r="291" spans="1:6" ht="89.25" x14ac:dyDescent="0.2">
      <c r="A291" s="74" t="s">
        <v>137</v>
      </c>
      <c r="B291" s="44" t="s">
        <v>253</v>
      </c>
      <c r="E291" s="186"/>
      <c r="F291" s="55"/>
    </row>
    <row r="292" spans="1:6" ht="51" x14ac:dyDescent="0.2">
      <c r="A292" s="74"/>
      <c r="B292" s="44" t="s">
        <v>95</v>
      </c>
      <c r="E292" s="186"/>
      <c r="F292" s="55"/>
    </row>
    <row r="293" spans="1:6" ht="89.25" x14ac:dyDescent="0.2">
      <c r="A293" s="74"/>
      <c r="B293" s="44" t="s">
        <v>136</v>
      </c>
      <c r="E293" s="186"/>
      <c r="F293" s="55"/>
    </row>
    <row r="294" spans="1:6" ht="38.25" x14ac:dyDescent="0.2">
      <c r="B294" s="65" t="s">
        <v>114</v>
      </c>
      <c r="C294" s="62" t="s">
        <v>38</v>
      </c>
      <c r="D294" s="58">
        <v>40</v>
      </c>
      <c r="E294" s="176"/>
      <c r="F294" s="63">
        <f>D294*E294</f>
        <v>0</v>
      </c>
    </row>
    <row r="295" spans="1:6" x14ac:dyDescent="0.2">
      <c r="A295" s="20"/>
      <c r="B295" s="64"/>
    </row>
    <row r="296" spans="1:6" ht="16.5" thickBot="1" x14ac:dyDescent="0.3">
      <c r="A296" s="89" t="s">
        <v>13</v>
      </c>
      <c r="B296" s="82" t="s">
        <v>201</v>
      </c>
      <c r="C296" s="16"/>
      <c r="D296" s="211"/>
      <c r="E296" s="184"/>
      <c r="F296" s="17">
        <f>SUM(F288:F294)</f>
        <v>0</v>
      </c>
    </row>
    <row r="297" spans="1:6" ht="16.5" thickBot="1" x14ac:dyDescent="0.3">
      <c r="A297" s="77"/>
      <c r="B297" s="78"/>
      <c r="C297" s="37"/>
      <c r="D297" s="135"/>
      <c r="E297" s="184"/>
      <c r="F297" s="17"/>
    </row>
    <row r="298" spans="1:6" s="95" customFormat="1" ht="15.75" x14ac:dyDescent="0.25">
      <c r="A298" s="121"/>
      <c r="B298" s="122"/>
      <c r="C298" s="121"/>
      <c r="D298" s="218"/>
      <c r="E298" s="196"/>
      <c r="F298" s="1"/>
    </row>
    <row r="299" spans="1:6" s="95" customFormat="1" ht="15.75" x14ac:dyDescent="0.25">
      <c r="A299" s="121"/>
      <c r="B299" s="122"/>
      <c r="C299" s="121"/>
      <c r="D299" s="218"/>
      <c r="E299" s="196"/>
      <c r="F299" s="1"/>
    </row>
    <row r="300" spans="1:6" s="95" customFormat="1" ht="18.75" thickBot="1" x14ac:dyDescent="0.3">
      <c r="A300" s="50" t="s">
        <v>23</v>
      </c>
      <c r="B300" s="51" t="s">
        <v>138</v>
      </c>
      <c r="C300" s="146"/>
      <c r="D300" s="219"/>
      <c r="E300" s="197"/>
      <c r="F300" s="147"/>
    </row>
    <row r="301" spans="1:6" s="95" customFormat="1" ht="16.5" thickTop="1" thickBot="1" x14ac:dyDescent="0.25">
      <c r="A301" s="108"/>
      <c r="B301" s="111"/>
      <c r="C301" s="75"/>
      <c r="D301" s="212"/>
      <c r="E301" s="180"/>
      <c r="F301" s="40"/>
    </row>
    <row r="302" spans="1:6" s="45" customFormat="1" ht="26.25" thickBot="1" x14ac:dyDescent="0.25">
      <c r="A302" s="113" t="s">
        <v>54</v>
      </c>
      <c r="B302" s="114" t="s">
        <v>16</v>
      </c>
      <c r="C302" s="115" t="s">
        <v>17</v>
      </c>
      <c r="D302" s="229" t="s">
        <v>18</v>
      </c>
      <c r="E302" s="198" t="s">
        <v>52</v>
      </c>
      <c r="F302" s="116" t="s">
        <v>53</v>
      </c>
    </row>
    <row r="303" spans="1:6" s="95" customFormat="1" ht="15.75" x14ac:dyDescent="0.25">
      <c r="A303" s="117"/>
      <c r="B303" s="118"/>
      <c r="C303" s="118"/>
      <c r="D303" s="218"/>
      <c r="E303" s="199"/>
      <c r="F303" s="118"/>
    </row>
    <row r="304" spans="1:6" s="95" customFormat="1" ht="63.75" x14ac:dyDescent="0.2">
      <c r="A304" s="74" t="s">
        <v>32</v>
      </c>
      <c r="B304" s="124" t="s">
        <v>139</v>
      </c>
      <c r="C304" s="56"/>
      <c r="D304" s="58"/>
      <c r="E304" s="176"/>
      <c r="F304" s="57"/>
    </row>
    <row r="305" spans="1:6" s="95" customFormat="1" x14ac:dyDescent="0.2">
      <c r="A305" s="74"/>
      <c r="B305" s="52" t="s">
        <v>140</v>
      </c>
      <c r="C305" s="58" t="s">
        <v>141</v>
      </c>
      <c r="D305" s="58">
        <v>10</v>
      </c>
      <c r="E305" s="176"/>
      <c r="F305" s="58">
        <f>D305*E305</f>
        <v>0</v>
      </c>
    </row>
    <row r="306" spans="1:6" s="95" customFormat="1" x14ac:dyDescent="0.2">
      <c r="A306" s="74"/>
      <c r="B306" s="45"/>
      <c r="C306" s="58"/>
      <c r="D306" s="58"/>
      <c r="E306" s="176"/>
      <c r="F306" s="63"/>
    </row>
    <row r="307" spans="1:6" s="95" customFormat="1" ht="127.5" x14ac:dyDescent="0.2">
      <c r="A307" s="74" t="s">
        <v>59</v>
      </c>
      <c r="B307" s="124" t="s">
        <v>142</v>
      </c>
      <c r="C307" s="56"/>
      <c r="D307" s="58"/>
      <c r="E307" s="176"/>
      <c r="F307" s="57"/>
    </row>
    <row r="308" spans="1:6" s="95" customFormat="1" x14ac:dyDescent="0.2">
      <c r="A308" s="74"/>
      <c r="B308" s="52" t="s">
        <v>143</v>
      </c>
      <c r="C308" s="58" t="s">
        <v>141</v>
      </c>
      <c r="D308" s="58">
        <v>10</v>
      </c>
      <c r="E308" s="176"/>
      <c r="F308" s="58">
        <f>D308*E308</f>
        <v>0</v>
      </c>
    </row>
    <row r="309" spans="1:6" s="95" customFormat="1" x14ac:dyDescent="0.2">
      <c r="A309" s="74"/>
      <c r="B309" s="45"/>
      <c r="C309" s="58"/>
      <c r="D309" s="58"/>
      <c r="E309" s="176"/>
      <c r="F309" s="63"/>
    </row>
    <row r="310" spans="1:6" s="95" customFormat="1" ht="127.5" x14ac:dyDescent="0.2">
      <c r="A310" s="74" t="s">
        <v>211</v>
      </c>
      <c r="B310" s="124" t="s">
        <v>214</v>
      </c>
      <c r="C310" s="56"/>
      <c r="D310" s="58"/>
      <c r="E310" s="176"/>
      <c r="F310" s="57"/>
    </row>
    <row r="311" spans="1:6" s="95" customFormat="1" x14ac:dyDescent="0.2">
      <c r="A311" s="74"/>
      <c r="B311" s="52" t="s">
        <v>212</v>
      </c>
      <c r="C311" s="58" t="s">
        <v>213</v>
      </c>
      <c r="D311" s="58">
        <v>1050</v>
      </c>
      <c r="E311" s="176"/>
      <c r="F311" s="58">
        <f>D311*E311</f>
        <v>0</v>
      </c>
    </row>
    <row r="312" spans="1:6" s="95" customFormat="1" ht="15.75" thickBot="1" x14ac:dyDescent="0.25">
      <c r="A312" s="69"/>
      <c r="B312" s="123"/>
      <c r="C312" s="70"/>
      <c r="D312" s="220"/>
      <c r="E312" s="200"/>
      <c r="F312" s="71"/>
    </row>
    <row r="313" spans="1:6" s="95" customFormat="1" x14ac:dyDescent="0.2">
      <c r="A313" s="72"/>
      <c r="B313" s="73"/>
      <c r="C313" s="72"/>
      <c r="D313" s="221"/>
      <c r="E313" s="201"/>
      <c r="F313" s="120"/>
    </row>
    <row r="314" spans="1:6" s="95" customFormat="1" ht="16.5" thickBot="1" x14ac:dyDescent="0.25">
      <c r="A314" s="90" t="s">
        <v>23</v>
      </c>
      <c r="B314" s="401" t="s">
        <v>144</v>
      </c>
      <c r="C314" s="401"/>
      <c r="D314" s="222"/>
      <c r="E314" s="202"/>
      <c r="F314" s="145">
        <f>SUM(F304:F311)</f>
        <v>0</v>
      </c>
    </row>
    <row r="315" spans="1:6" s="95" customFormat="1" ht="16.5" thickBot="1" x14ac:dyDescent="0.3">
      <c r="A315" s="77"/>
      <c r="B315" s="78"/>
      <c r="C315" s="77"/>
      <c r="D315" s="223"/>
      <c r="E315" s="203"/>
      <c r="F315" s="119"/>
    </row>
    <row r="316" spans="1:6" ht="15.75" x14ac:dyDescent="0.25">
      <c r="A316" s="81"/>
      <c r="B316" s="82"/>
      <c r="C316" s="16"/>
      <c r="D316" s="211"/>
      <c r="E316" s="185"/>
      <c r="F316" s="18"/>
    </row>
    <row r="317" spans="1:6" ht="15.75" x14ac:dyDescent="0.25">
      <c r="A317" s="81"/>
      <c r="B317" s="82"/>
      <c r="C317" s="16"/>
      <c r="D317" s="211"/>
      <c r="E317" s="185"/>
      <c r="F317" s="18"/>
    </row>
    <row r="318" spans="1:6" ht="18" x14ac:dyDescent="0.2">
      <c r="A318" s="66" t="s">
        <v>33</v>
      </c>
      <c r="B318" s="99" t="s">
        <v>145</v>
      </c>
    </row>
    <row r="320" spans="1:6" ht="15.75" x14ac:dyDescent="0.25">
      <c r="A320" s="90" t="str">
        <f>A4</f>
        <v>1.</v>
      </c>
      <c r="B320" s="90" t="str">
        <f>B4</f>
        <v>PRIPREMNI RADOVI, RUŠENJA I DEMONTAŽE</v>
      </c>
      <c r="C320" s="12"/>
      <c r="D320" s="211"/>
      <c r="F320" s="143">
        <f>F72</f>
        <v>0</v>
      </c>
    </row>
    <row r="321" spans="1:6" ht="15.75" x14ac:dyDescent="0.25">
      <c r="A321" s="90" t="str">
        <f>A76</f>
        <v>2.</v>
      </c>
      <c r="B321" s="90" t="str">
        <f>B76</f>
        <v>KROVOPOKRIVAČKI I TESARSKI RADOVI</v>
      </c>
      <c r="C321" s="12"/>
      <c r="D321" s="211"/>
      <c r="F321" s="143">
        <f>F143</f>
        <v>0</v>
      </c>
    </row>
    <row r="322" spans="1:6" ht="15.75" x14ac:dyDescent="0.25">
      <c r="A322" s="90" t="str">
        <f>A147</f>
        <v>3.</v>
      </c>
      <c r="B322" s="90" t="str">
        <f>B147</f>
        <v>STOLARSKI RADOVI</v>
      </c>
      <c r="C322" s="12"/>
      <c r="D322" s="211"/>
      <c r="F322" s="143">
        <f>F167</f>
        <v>0</v>
      </c>
    </row>
    <row r="323" spans="1:6" ht="15.75" x14ac:dyDescent="0.25">
      <c r="A323" s="90" t="str">
        <f>A171</f>
        <v>4.</v>
      </c>
      <c r="B323" s="90" t="str">
        <f>B171</f>
        <v>LIMARSKI RADOVI</v>
      </c>
      <c r="C323" s="12"/>
      <c r="D323" s="211"/>
      <c r="F323" s="143">
        <f>F279</f>
        <v>0</v>
      </c>
    </row>
    <row r="324" spans="1:6" ht="15.75" x14ac:dyDescent="0.25">
      <c r="A324" s="90" t="str">
        <f>A283</f>
        <v>5.</v>
      </c>
      <c r="B324" s="90" t="str">
        <f>B283</f>
        <v>ZIDARSKI RADOVI</v>
      </c>
      <c r="C324" s="12"/>
      <c r="D324" s="211"/>
      <c r="F324" s="143">
        <f>F296</f>
        <v>0</v>
      </c>
    </row>
    <row r="325" spans="1:6" ht="15.75" x14ac:dyDescent="0.25">
      <c r="A325" s="90" t="str">
        <f>A300</f>
        <v>6.</v>
      </c>
      <c r="B325" s="90" t="str">
        <f>B300</f>
        <v>PRIJENOSI I TRANSPORTI</v>
      </c>
      <c r="C325" s="12"/>
      <c r="D325" s="211"/>
      <c r="F325" s="143">
        <f>F314</f>
        <v>0</v>
      </c>
    </row>
    <row r="326" spans="1:6" ht="16.5" thickBot="1" x14ac:dyDescent="0.3">
      <c r="A326" s="21"/>
      <c r="B326" s="21"/>
      <c r="C326" s="22"/>
      <c r="D326" s="135"/>
      <c r="E326" s="184"/>
      <c r="F326" s="17"/>
    </row>
    <row r="327" spans="1:6" ht="16.5" thickBot="1" x14ac:dyDescent="0.3">
      <c r="A327" s="100"/>
      <c r="B327" s="402" t="s">
        <v>146</v>
      </c>
      <c r="C327" s="402"/>
      <c r="D327" s="224"/>
      <c r="E327" s="204"/>
      <c r="F327" s="144">
        <f>SUM(F320:F325)</f>
        <v>0</v>
      </c>
    </row>
  </sheetData>
  <sheetProtection algorithmName="SHA-512" hashValue="eGiBYJ5yjBlJt/ZHC9BVtMotZV+Hd90PBa5Kxe6bBSFL3rHPY6xqrHWx/CmqXN3kyaFlWoJBl4atroVzhkhlzA==" saltValue="xvwCxBwbNtcveGo92TfZrw==" spinCount="100000" sheet="1" objects="1" scenarios="1"/>
  <mergeCells count="3">
    <mergeCell ref="B279:C279"/>
    <mergeCell ref="B314:C314"/>
    <mergeCell ref="B327:C327"/>
  </mergeCells>
  <pageMargins left="0.78740157480314965" right="0.78740157480314965" top="0.98425196850393704" bottom="0.98425196850393704" header="0.39370078740157483" footer="0.39370078740157483"/>
  <pageSetup paperSize="9" scale="91" fitToHeight="0" orientation="portrait" r:id="rId1"/>
  <headerFooter alignWithMargins="0">
    <oddHeader xml:space="preserve">&amp;L&amp;8     GRAĐEVINA:    STAMBENA  ZGRADA, MANDALIČINA ULICA 8A, ZAGREB
     INVESTITOR:     SUVLASNICI  STAMBENE  ZGRADE
     PROJEKTANT:  ING BENS d.o.o., Maksimirska cesta 103, Zagreb
.&amp;C
&amp;R&amp;N/&amp;P
</oddHeader>
    <oddFooter>&amp;L&amp;8.  
PROJEKT:  PROJEKT SANACIJE POTRESOM OŠTEĆENIH DIMNJAKA I KROVIŠTA ZGRADE MANDALIČINA 8A
TD:            06/23-GP
Srpanj, 2023.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5"/>
  <sheetViews>
    <sheetView zoomScaleNormal="100" zoomScaleSheetLayoutView="100" workbookViewId="0">
      <selection activeCell="E43" sqref="E43"/>
    </sheetView>
  </sheetViews>
  <sheetFormatPr defaultRowHeight="15" x14ac:dyDescent="0.2"/>
  <cols>
    <col min="1" max="1" width="6.140625" style="3" customWidth="1"/>
    <col min="2" max="2" width="46.42578125" style="8" customWidth="1"/>
    <col min="3" max="3" width="7.42578125" style="5" customWidth="1"/>
    <col min="4" max="4" width="12.7109375" style="6" customWidth="1"/>
    <col min="5" max="5" width="11.42578125" style="183" customWidth="1"/>
    <col min="6" max="6" width="11.28515625" style="6" customWidth="1"/>
    <col min="7" max="10" width="9.140625" style="2"/>
    <col min="11" max="11" width="25.85546875" style="2" customWidth="1"/>
    <col min="12" max="255" width="9.140625" style="2"/>
    <col min="256" max="256" width="4.7109375" style="2" customWidth="1"/>
    <col min="257" max="257" width="46.42578125" style="2" customWidth="1"/>
    <col min="258" max="258" width="7.42578125" style="2" customWidth="1"/>
    <col min="259" max="259" width="10.140625" style="2" customWidth="1"/>
    <col min="260" max="260" width="11.42578125" style="2" customWidth="1"/>
    <col min="261" max="261" width="11.28515625" style="2" customWidth="1"/>
    <col min="262" max="511" width="9.140625" style="2"/>
    <col min="512" max="512" width="4.7109375" style="2" customWidth="1"/>
    <col min="513" max="513" width="46.42578125" style="2" customWidth="1"/>
    <col min="514" max="514" width="7.42578125" style="2" customWidth="1"/>
    <col min="515" max="515" width="10.140625" style="2" customWidth="1"/>
    <col min="516" max="516" width="11.42578125" style="2" customWidth="1"/>
    <col min="517" max="517" width="11.28515625" style="2" customWidth="1"/>
    <col min="518" max="767" width="9.140625" style="2"/>
    <col min="768" max="768" width="4.7109375" style="2" customWidth="1"/>
    <col min="769" max="769" width="46.42578125" style="2" customWidth="1"/>
    <col min="770" max="770" width="7.42578125" style="2" customWidth="1"/>
    <col min="771" max="771" width="10.140625" style="2" customWidth="1"/>
    <col min="772" max="772" width="11.42578125" style="2" customWidth="1"/>
    <col min="773" max="773" width="11.28515625" style="2" customWidth="1"/>
    <col min="774" max="1023" width="9.140625" style="2"/>
    <col min="1024" max="1024" width="4.7109375" style="2" customWidth="1"/>
    <col min="1025" max="1025" width="46.42578125" style="2" customWidth="1"/>
    <col min="1026" max="1026" width="7.42578125" style="2" customWidth="1"/>
    <col min="1027" max="1027" width="10.140625" style="2" customWidth="1"/>
    <col min="1028" max="1028" width="11.42578125" style="2" customWidth="1"/>
    <col min="1029" max="1029" width="11.28515625" style="2" customWidth="1"/>
    <col min="1030" max="1279" width="9.140625" style="2"/>
    <col min="1280" max="1280" width="4.7109375" style="2" customWidth="1"/>
    <col min="1281" max="1281" width="46.42578125" style="2" customWidth="1"/>
    <col min="1282" max="1282" width="7.42578125" style="2" customWidth="1"/>
    <col min="1283" max="1283" width="10.140625" style="2" customWidth="1"/>
    <col min="1284" max="1284" width="11.42578125" style="2" customWidth="1"/>
    <col min="1285" max="1285" width="11.28515625" style="2" customWidth="1"/>
    <col min="1286" max="1535" width="9.140625" style="2"/>
    <col min="1536" max="1536" width="4.7109375" style="2" customWidth="1"/>
    <col min="1537" max="1537" width="46.42578125" style="2" customWidth="1"/>
    <col min="1538" max="1538" width="7.42578125" style="2" customWidth="1"/>
    <col min="1539" max="1539" width="10.140625" style="2" customWidth="1"/>
    <col min="1540" max="1540" width="11.42578125" style="2" customWidth="1"/>
    <col min="1541" max="1541" width="11.28515625" style="2" customWidth="1"/>
    <col min="1542" max="1791" width="9.140625" style="2"/>
    <col min="1792" max="1792" width="4.7109375" style="2" customWidth="1"/>
    <col min="1793" max="1793" width="46.42578125" style="2" customWidth="1"/>
    <col min="1794" max="1794" width="7.42578125" style="2" customWidth="1"/>
    <col min="1795" max="1795" width="10.140625" style="2" customWidth="1"/>
    <col min="1796" max="1796" width="11.42578125" style="2" customWidth="1"/>
    <col min="1797" max="1797" width="11.28515625" style="2" customWidth="1"/>
    <col min="1798" max="2047" width="9.140625" style="2"/>
    <col min="2048" max="2048" width="4.7109375" style="2" customWidth="1"/>
    <col min="2049" max="2049" width="46.42578125" style="2" customWidth="1"/>
    <col min="2050" max="2050" width="7.42578125" style="2" customWidth="1"/>
    <col min="2051" max="2051" width="10.140625" style="2" customWidth="1"/>
    <col min="2052" max="2052" width="11.42578125" style="2" customWidth="1"/>
    <col min="2053" max="2053" width="11.28515625" style="2" customWidth="1"/>
    <col min="2054" max="2303" width="9.140625" style="2"/>
    <col min="2304" max="2304" width="4.7109375" style="2" customWidth="1"/>
    <col min="2305" max="2305" width="46.42578125" style="2" customWidth="1"/>
    <col min="2306" max="2306" width="7.42578125" style="2" customWidth="1"/>
    <col min="2307" max="2307" width="10.140625" style="2" customWidth="1"/>
    <col min="2308" max="2308" width="11.42578125" style="2" customWidth="1"/>
    <col min="2309" max="2309" width="11.28515625" style="2" customWidth="1"/>
    <col min="2310" max="2559" width="9.140625" style="2"/>
    <col min="2560" max="2560" width="4.7109375" style="2" customWidth="1"/>
    <col min="2561" max="2561" width="46.42578125" style="2" customWidth="1"/>
    <col min="2562" max="2562" width="7.42578125" style="2" customWidth="1"/>
    <col min="2563" max="2563" width="10.140625" style="2" customWidth="1"/>
    <col min="2564" max="2564" width="11.42578125" style="2" customWidth="1"/>
    <col min="2565" max="2565" width="11.28515625" style="2" customWidth="1"/>
    <col min="2566" max="2815" width="9.140625" style="2"/>
    <col min="2816" max="2816" width="4.7109375" style="2" customWidth="1"/>
    <col min="2817" max="2817" width="46.42578125" style="2" customWidth="1"/>
    <col min="2818" max="2818" width="7.42578125" style="2" customWidth="1"/>
    <col min="2819" max="2819" width="10.140625" style="2" customWidth="1"/>
    <col min="2820" max="2820" width="11.42578125" style="2" customWidth="1"/>
    <col min="2821" max="2821" width="11.28515625" style="2" customWidth="1"/>
    <col min="2822" max="3071" width="9.140625" style="2"/>
    <col min="3072" max="3072" width="4.7109375" style="2" customWidth="1"/>
    <col min="3073" max="3073" width="46.42578125" style="2" customWidth="1"/>
    <col min="3074" max="3074" width="7.42578125" style="2" customWidth="1"/>
    <col min="3075" max="3075" width="10.140625" style="2" customWidth="1"/>
    <col min="3076" max="3076" width="11.42578125" style="2" customWidth="1"/>
    <col min="3077" max="3077" width="11.28515625" style="2" customWidth="1"/>
    <col min="3078" max="3327" width="9.140625" style="2"/>
    <col min="3328" max="3328" width="4.7109375" style="2" customWidth="1"/>
    <col min="3329" max="3329" width="46.42578125" style="2" customWidth="1"/>
    <col min="3330" max="3330" width="7.42578125" style="2" customWidth="1"/>
    <col min="3331" max="3331" width="10.140625" style="2" customWidth="1"/>
    <col min="3332" max="3332" width="11.42578125" style="2" customWidth="1"/>
    <col min="3333" max="3333" width="11.28515625" style="2" customWidth="1"/>
    <col min="3334" max="3583" width="9.140625" style="2"/>
    <col min="3584" max="3584" width="4.7109375" style="2" customWidth="1"/>
    <col min="3585" max="3585" width="46.42578125" style="2" customWidth="1"/>
    <col min="3586" max="3586" width="7.42578125" style="2" customWidth="1"/>
    <col min="3587" max="3587" width="10.140625" style="2" customWidth="1"/>
    <col min="3588" max="3588" width="11.42578125" style="2" customWidth="1"/>
    <col min="3589" max="3589" width="11.28515625" style="2" customWidth="1"/>
    <col min="3590" max="3839" width="9.140625" style="2"/>
    <col min="3840" max="3840" width="4.7109375" style="2" customWidth="1"/>
    <col min="3841" max="3841" width="46.42578125" style="2" customWidth="1"/>
    <col min="3842" max="3842" width="7.42578125" style="2" customWidth="1"/>
    <col min="3843" max="3843" width="10.140625" style="2" customWidth="1"/>
    <col min="3844" max="3844" width="11.42578125" style="2" customWidth="1"/>
    <col min="3845" max="3845" width="11.28515625" style="2" customWidth="1"/>
    <col min="3846" max="4095" width="9.140625" style="2"/>
    <col min="4096" max="4096" width="4.7109375" style="2" customWidth="1"/>
    <col min="4097" max="4097" width="46.42578125" style="2" customWidth="1"/>
    <col min="4098" max="4098" width="7.42578125" style="2" customWidth="1"/>
    <col min="4099" max="4099" width="10.140625" style="2" customWidth="1"/>
    <col min="4100" max="4100" width="11.42578125" style="2" customWidth="1"/>
    <col min="4101" max="4101" width="11.28515625" style="2" customWidth="1"/>
    <col min="4102" max="4351" width="9.140625" style="2"/>
    <col min="4352" max="4352" width="4.7109375" style="2" customWidth="1"/>
    <col min="4353" max="4353" width="46.42578125" style="2" customWidth="1"/>
    <col min="4354" max="4354" width="7.42578125" style="2" customWidth="1"/>
    <col min="4355" max="4355" width="10.140625" style="2" customWidth="1"/>
    <col min="4356" max="4356" width="11.42578125" style="2" customWidth="1"/>
    <col min="4357" max="4357" width="11.28515625" style="2" customWidth="1"/>
    <col min="4358" max="4607" width="9.140625" style="2"/>
    <col min="4608" max="4608" width="4.7109375" style="2" customWidth="1"/>
    <col min="4609" max="4609" width="46.42578125" style="2" customWidth="1"/>
    <col min="4610" max="4610" width="7.42578125" style="2" customWidth="1"/>
    <col min="4611" max="4611" width="10.140625" style="2" customWidth="1"/>
    <col min="4612" max="4612" width="11.42578125" style="2" customWidth="1"/>
    <col min="4613" max="4613" width="11.28515625" style="2" customWidth="1"/>
    <col min="4614" max="4863" width="9.140625" style="2"/>
    <col min="4864" max="4864" width="4.7109375" style="2" customWidth="1"/>
    <col min="4865" max="4865" width="46.42578125" style="2" customWidth="1"/>
    <col min="4866" max="4866" width="7.42578125" style="2" customWidth="1"/>
    <col min="4867" max="4867" width="10.140625" style="2" customWidth="1"/>
    <col min="4868" max="4868" width="11.42578125" style="2" customWidth="1"/>
    <col min="4869" max="4869" width="11.28515625" style="2" customWidth="1"/>
    <col min="4870" max="5119" width="9.140625" style="2"/>
    <col min="5120" max="5120" width="4.7109375" style="2" customWidth="1"/>
    <col min="5121" max="5121" width="46.42578125" style="2" customWidth="1"/>
    <col min="5122" max="5122" width="7.42578125" style="2" customWidth="1"/>
    <col min="5123" max="5123" width="10.140625" style="2" customWidth="1"/>
    <col min="5124" max="5124" width="11.42578125" style="2" customWidth="1"/>
    <col min="5125" max="5125" width="11.28515625" style="2" customWidth="1"/>
    <col min="5126" max="5375" width="9.140625" style="2"/>
    <col min="5376" max="5376" width="4.7109375" style="2" customWidth="1"/>
    <col min="5377" max="5377" width="46.42578125" style="2" customWidth="1"/>
    <col min="5378" max="5378" width="7.42578125" style="2" customWidth="1"/>
    <col min="5379" max="5379" width="10.140625" style="2" customWidth="1"/>
    <col min="5380" max="5380" width="11.42578125" style="2" customWidth="1"/>
    <col min="5381" max="5381" width="11.28515625" style="2" customWidth="1"/>
    <col min="5382" max="5631" width="9.140625" style="2"/>
    <col min="5632" max="5632" width="4.7109375" style="2" customWidth="1"/>
    <col min="5633" max="5633" width="46.42578125" style="2" customWidth="1"/>
    <col min="5634" max="5634" width="7.42578125" style="2" customWidth="1"/>
    <col min="5635" max="5635" width="10.140625" style="2" customWidth="1"/>
    <col min="5636" max="5636" width="11.42578125" style="2" customWidth="1"/>
    <col min="5637" max="5637" width="11.28515625" style="2" customWidth="1"/>
    <col min="5638" max="5887" width="9.140625" style="2"/>
    <col min="5888" max="5888" width="4.7109375" style="2" customWidth="1"/>
    <col min="5889" max="5889" width="46.42578125" style="2" customWidth="1"/>
    <col min="5890" max="5890" width="7.42578125" style="2" customWidth="1"/>
    <col min="5891" max="5891" width="10.140625" style="2" customWidth="1"/>
    <col min="5892" max="5892" width="11.42578125" style="2" customWidth="1"/>
    <col min="5893" max="5893" width="11.28515625" style="2" customWidth="1"/>
    <col min="5894" max="6143" width="9.140625" style="2"/>
    <col min="6144" max="6144" width="4.7109375" style="2" customWidth="1"/>
    <col min="6145" max="6145" width="46.42578125" style="2" customWidth="1"/>
    <col min="6146" max="6146" width="7.42578125" style="2" customWidth="1"/>
    <col min="6147" max="6147" width="10.140625" style="2" customWidth="1"/>
    <col min="6148" max="6148" width="11.42578125" style="2" customWidth="1"/>
    <col min="6149" max="6149" width="11.28515625" style="2" customWidth="1"/>
    <col min="6150" max="6399" width="9.140625" style="2"/>
    <col min="6400" max="6400" width="4.7109375" style="2" customWidth="1"/>
    <col min="6401" max="6401" width="46.42578125" style="2" customWidth="1"/>
    <col min="6402" max="6402" width="7.42578125" style="2" customWidth="1"/>
    <col min="6403" max="6403" width="10.140625" style="2" customWidth="1"/>
    <col min="6404" max="6404" width="11.42578125" style="2" customWidth="1"/>
    <col min="6405" max="6405" width="11.28515625" style="2" customWidth="1"/>
    <col min="6406" max="6655" width="9.140625" style="2"/>
    <col min="6656" max="6656" width="4.7109375" style="2" customWidth="1"/>
    <col min="6657" max="6657" width="46.42578125" style="2" customWidth="1"/>
    <col min="6658" max="6658" width="7.42578125" style="2" customWidth="1"/>
    <col min="6659" max="6659" width="10.140625" style="2" customWidth="1"/>
    <col min="6660" max="6660" width="11.42578125" style="2" customWidth="1"/>
    <col min="6661" max="6661" width="11.28515625" style="2" customWidth="1"/>
    <col min="6662" max="6911" width="9.140625" style="2"/>
    <col min="6912" max="6912" width="4.7109375" style="2" customWidth="1"/>
    <col min="6913" max="6913" width="46.42578125" style="2" customWidth="1"/>
    <col min="6914" max="6914" width="7.42578125" style="2" customWidth="1"/>
    <col min="6915" max="6915" width="10.140625" style="2" customWidth="1"/>
    <col min="6916" max="6916" width="11.42578125" style="2" customWidth="1"/>
    <col min="6917" max="6917" width="11.28515625" style="2" customWidth="1"/>
    <col min="6918" max="7167" width="9.140625" style="2"/>
    <col min="7168" max="7168" width="4.7109375" style="2" customWidth="1"/>
    <col min="7169" max="7169" width="46.42578125" style="2" customWidth="1"/>
    <col min="7170" max="7170" width="7.42578125" style="2" customWidth="1"/>
    <col min="7171" max="7171" width="10.140625" style="2" customWidth="1"/>
    <col min="7172" max="7172" width="11.42578125" style="2" customWidth="1"/>
    <col min="7173" max="7173" width="11.28515625" style="2" customWidth="1"/>
    <col min="7174" max="7423" width="9.140625" style="2"/>
    <col min="7424" max="7424" width="4.7109375" style="2" customWidth="1"/>
    <col min="7425" max="7425" width="46.42578125" style="2" customWidth="1"/>
    <col min="7426" max="7426" width="7.42578125" style="2" customWidth="1"/>
    <col min="7427" max="7427" width="10.140625" style="2" customWidth="1"/>
    <col min="7428" max="7428" width="11.42578125" style="2" customWidth="1"/>
    <col min="7429" max="7429" width="11.28515625" style="2" customWidth="1"/>
    <col min="7430" max="7679" width="9.140625" style="2"/>
    <col min="7680" max="7680" width="4.7109375" style="2" customWidth="1"/>
    <col min="7681" max="7681" width="46.42578125" style="2" customWidth="1"/>
    <col min="7682" max="7682" width="7.42578125" style="2" customWidth="1"/>
    <col min="7683" max="7683" width="10.140625" style="2" customWidth="1"/>
    <col min="7684" max="7684" width="11.42578125" style="2" customWidth="1"/>
    <col min="7685" max="7685" width="11.28515625" style="2" customWidth="1"/>
    <col min="7686" max="7935" width="9.140625" style="2"/>
    <col min="7936" max="7936" width="4.7109375" style="2" customWidth="1"/>
    <col min="7937" max="7937" width="46.42578125" style="2" customWidth="1"/>
    <col min="7938" max="7938" width="7.42578125" style="2" customWidth="1"/>
    <col min="7939" max="7939" width="10.140625" style="2" customWidth="1"/>
    <col min="7940" max="7940" width="11.42578125" style="2" customWidth="1"/>
    <col min="7941" max="7941" width="11.28515625" style="2" customWidth="1"/>
    <col min="7942" max="8191" width="9.140625" style="2"/>
    <col min="8192" max="8192" width="4.7109375" style="2" customWidth="1"/>
    <col min="8193" max="8193" width="46.42578125" style="2" customWidth="1"/>
    <col min="8194" max="8194" width="7.42578125" style="2" customWidth="1"/>
    <col min="8195" max="8195" width="10.140625" style="2" customWidth="1"/>
    <col min="8196" max="8196" width="11.42578125" style="2" customWidth="1"/>
    <col min="8197" max="8197" width="11.28515625" style="2" customWidth="1"/>
    <col min="8198" max="8447" width="9.140625" style="2"/>
    <col min="8448" max="8448" width="4.7109375" style="2" customWidth="1"/>
    <col min="8449" max="8449" width="46.42578125" style="2" customWidth="1"/>
    <col min="8450" max="8450" width="7.42578125" style="2" customWidth="1"/>
    <col min="8451" max="8451" width="10.140625" style="2" customWidth="1"/>
    <col min="8452" max="8452" width="11.42578125" style="2" customWidth="1"/>
    <col min="8453" max="8453" width="11.28515625" style="2" customWidth="1"/>
    <col min="8454" max="8703" width="9.140625" style="2"/>
    <col min="8704" max="8704" width="4.7109375" style="2" customWidth="1"/>
    <col min="8705" max="8705" width="46.42578125" style="2" customWidth="1"/>
    <col min="8706" max="8706" width="7.42578125" style="2" customWidth="1"/>
    <col min="8707" max="8707" width="10.140625" style="2" customWidth="1"/>
    <col min="8708" max="8708" width="11.42578125" style="2" customWidth="1"/>
    <col min="8709" max="8709" width="11.28515625" style="2" customWidth="1"/>
    <col min="8710" max="8959" width="9.140625" style="2"/>
    <col min="8960" max="8960" width="4.7109375" style="2" customWidth="1"/>
    <col min="8961" max="8961" width="46.42578125" style="2" customWidth="1"/>
    <col min="8962" max="8962" width="7.42578125" style="2" customWidth="1"/>
    <col min="8963" max="8963" width="10.140625" style="2" customWidth="1"/>
    <col min="8964" max="8964" width="11.42578125" style="2" customWidth="1"/>
    <col min="8965" max="8965" width="11.28515625" style="2" customWidth="1"/>
    <col min="8966" max="9215" width="9.140625" style="2"/>
    <col min="9216" max="9216" width="4.7109375" style="2" customWidth="1"/>
    <col min="9217" max="9217" width="46.42578125" style="2" customWidth="1"/>
    <col min="9218" max="9218" width="7.42578125" style="2" customWidth="1"/>
    <col min="9219" max="9219" width="10.140625" style="2" customWidth="1"/>
    <col min="9220" max="9220" width="11.42578125" style="2" customWidth="1"/>
    <col min="9221" max="9221" width="11.28515625" style="2" customWidth="1"/>
    <col min="9222" max="9471" width="9.140625" style="2"/>
    <col min="9472" max="9472" width="4.7109375" style="2" customWidth="1"/>
    <col min="9473" max="9473" width="46.42578125" style="2" customWidth="1"/>
    <col min="9474" max="9474" width="7.42578125" style="2" customWidth="1"/>
    <col min="9475" max="9475" width="10.140625" style="2" customWidth="1"/>
    <col min="9476" max="9476" width="11.42578125" style="2" customWidth="1"/>
    <col min="9477" max="9477" width="11.28515625" style="2" customWidth="1"/>
    <col min="9478" max="9727" width="9.140625" style="2"/>
    <col min="9728" max="9728" width="4.7109375" style="2" customWidth="1"/>
    <col min="9729" max="9729" width="46.42578125" style="2" customWidth="1"/>
    <col min="9730" max="9730" width="7.42578125" style="2" customWidth="1"/>
    <col min="9731" max="9731" width="10.140625" style="2" customWidth="1"/>
    <col min="9732" max="9732" width="11.42578125" style="2" customWidth="1"/>
    <col min="9733" max="9733" width="11.28515625" style="2" customWidth="1"/>
    <col min="9734" max="9983" width="9.140625" style="2"/>
    <col min="9984" max="9984" width="4.7109375" style="2" customWidth="1"/>
    <col min="9985" max="9985" width="46.42578125" style="2" customWidth="1"/>
    <col min="9986" max="9986" width="7.42578125" style="2" customWidth="1"/>
    <col min="9987" max="9987" width="10.140625" style="2" customWidth="1"/>
    <col min="9988" max="9988" width="11.42578125" style="2" customWidth="1"/>
    <col min="9989" max="9989" width="11.28515625" style="2" customWidth="1"/>
    <col min="9990" max="10239" width="9.140625" style="2"/>
    <col min="10240" max="10240" width="4.7109375" style="2" customWidth="1"/>
    <col min="10241" max="10241" width="46.42578125" style="2" customWidth="1"/>
    <col min="10242" max="10242" width="7.42578125" style="2" customWidth="1"/>
    <col min="10243" max="10243" width="10.140625" style="2" customWidth="1"/>
    <col min="10244" max="10244" width="11.42578125" style="2" customWidth="1"/>
    <col min="10245" max="10245" width="11.28515625" style="2" customWidth="1"/>
    <col min="10246" max="10495" width="9.140625" style="2"/>
    <col min="10496" max="10496" width="4.7109375" style="2" customWidth="1"/>
    <col min="10497" max="10497" width="46.42578125" style="2" customWidth="1"/>
    <col min="10498" max="10498" width="7.42578125" style="2" customWidth="1"/>
    <col min="10499" max="10499" width="10.140625" style="2" customWidth="1"/>
    <col min="10500" max="10500" width="11.42578125" style="2" customWidth="1"/>
    <col min="10501" max="10501" width="11.28515625" style="2" customWidth="1"/>
    <col min="10502" max="10751" width="9.140625" style="2"/>
    <col min="10752" max="10752" width="4.7109375" style="2" customWidth="1"/>
    <col min="10753" max="10753" width="46.42578125" style="2" customWidth="1"/>
    <col min="10754" max="10754" width="7.42578125" style="2" customWidth="1"/>
    <col min="10755" max="10755" width="10.140625" style="2" customWidth="1"/>
    <col min="10756" max="10756" width="11.42578125" style="2" customWidth="1"/>
    <col min="10757" max="10757" width="11.28515625" style="2" customWidth="1"/>
    <col min="10758" max="11007" width="9.140625" style="2"/>
    <col min="11008" max="11008" width="4.7109375" style="2" customWidth="1"/>
    <col min="11009" max="11009" width="46.42578125" style="2" customWidth="1"/>
    <col min="11010" max="11010" width="7.42578125" style="2" customWidth="1"/>
    <col min="11011" max="11011" width="10.140625" style="2" customWidth="1"/>
    <col min="11012" max="11012" width="11.42578125" style="2" customWidth="1"/>
    <col min="11013" max="11013" width="11.28515625" style="2" customWidth="1"/>
    <col min="11014" max="11263" width="9.140625" style="2"/>
    <col min="11264" max="11264" width="4.7109375" style="2" customWidth="1"/>
    <col min="11265" max="11265" width="46.42578125" style="2" customWidth="1"/>
    <col min="11266" max="11266" width="7.42578125" style="2" customWidth="1"/>
    <col min="11267" max="11267" width="10.140625" style="2" customWidth="1"/>
    <col min="11268" max="11268" width="11.42578125" style="2" customWidth="1"/>
    <col min="11269" max="11269" width="11.28515625" style="2" customWidth="1"/>
    <col min="11270" max="11519" width="9.140625" style="2"/>
    <col min="11520" max="11520" width="4.7109375" style="2" customWidth="1"/>
    <col min="11521" max="11521" width="46.42578125" style="2" customWidth="1"/>
    <col min="11522" max="11522" width="7.42578125" style="2" customWidth="1"/>
    <col min="11523" max="11523" width="10.140625" style="2" customWidth="1"/>
    <col min="11524" max="11524" width="11.42578125" style="2" customWidth="1"/>
    <col min="11525" max="11525" width="11.28515625" style="2" customWidth="1"/>
    <col min="11526" max="11775" width="9.140625" style="2"/>
    <col min="11776" max="11776" width="4.7109375" style="2" customWidth="1"/>
    <col min="11777" max="11777" width="46.42578125" style="2" customWidth="1"/>
    <col min="11778" max="11778" width="7.42578125" style="2" customWidth="1"/>
    <col min="11779" max="11779" width="10.140625" style="2" customWidth="1"/>
    <col min="11780" max="11780" width="11.42578125" style="2" customWidth="1"/>
    <col min="11781" max="11781" width="11.28515625" style="2" customWidth="1"/>
    <col min="11782" max="12031" width="9.140625" style="2"/>
    <col min="12032" max="12032" width="4.7109375" style="2" customWidth="1"/>
    <col min="12033" max="12033" width="46.42578125" style="2" customWidth="1"/>
    <col min="12034" max="12034" width="7.42578125" style="2" customWidth="1"/>
    <col min="12035" max="12035" width="10.140625" style="2" customWidth="1"/>
    <col min="12036" max="12036" width="11.42578125" style="2" customWidth="1"/>
    <col min="12037" max="12037" width="11.28515625" style="2" customWidth="1"/>
    <col min="12038" max="12287" width="9.140625" style="2"/>
    <col min="12288" max="12288" width="4.7109375" style="2" customWidth="1"/>
    <col min="12289" max="12289" width="46.42578125" style="2" customWidth="1"/>
    <col min="12290" max="12290" width="7.42578125" style="2" customWidth="1"/>
    <col min="12291" max="12291" width="10.140625" style="2" customWidth="1"/>
    <col min="12292" max="12292" width="11.42578125" style="2" customWidth="1"/>
    <col min="12293" max="12293" width="11.28515625" style="2" customWidth="1"/>
    <col min="12294" max="12543" width="9.140625" style="2"/>
    <col min="12544" max="12544" width="4.7109375" style="2" customWidth="1"/>
    <col min="12545" max="12545" width="46.42578125" style="2" customWidth="1"/>
    <col min="12546" max="12546" width="7.42578125" style="2" customWidth="1"/>
    <col min="12547" max="12547" width="10.140625" style="2" customWidth="1"/>
    <col min="12548" max="12548" width="11.42578125" style="2" customWidth="1"/>
    <col min="12549" max="12549" width="11.28515625" style="2" customWidth="1"/>
    <col min="12550" max="12799" width="9.140625" style="2"/>
    <col min="12800" max="12800" width="4.7109375" style="2" customWidth="1"/>
    <col min="12801" max="12801" width="46.42578125" style="2" customWidth="1"/>
    <col min="12802" max="12802" width="7.42578125" style="2" customWidth="1"/>
    <col min="12803" max="12803" width="10.140625" style="2" customWidth="1"/>
    <col min="12804" max="12804" width="11.42578125" style="2" customWidth="1"/>
    <col min="12805" max="12805" width="11.28515625" style="2" customWidth="1"/>
    <col min="12806" max="13055" width="9.140625" style="2"/>
    <col min="13056" max="13056" width="4.7109375" style="2" customWidth="1"/>
    <col min="13057" max="13057" width="46.42578125" style="2" customWidth="1"/>
    <col min="13058" max="13058" width="7.42578125" style="2" customWidth="1"/>
    <col min="13059" max="13059" width="10.140625" style="2" customWidth="1"/>
    <col min="13060" max="13060" width="11.42578125" style="2" customWidth="1"/>
    <col min="13061" max="13061" width="11.28515625" style="2" customWidth="1"/>
    <col min="13062" max="13311" width="9.140625" style="2"/>
    <col min="13312" max="13312" width="4.7109375" style="2" customWidth="1"/>
    <col min="13313" max="13313" width="46.42578125" style="2" customWidth="1"/>
    <col min="13314" max="13314" width="7.42578125" style="2" customWidth="1"/>
    <col min="13315" max="13315" width="10.140625" style="2" customWidth="1"/>
    <col min="13316" max="13316" width="11.42578125" style="2" customWidth="1"/>
    <col min="13317" max="13317" width="11.28515625" style="2" customWidth="1"/>
    <col min="13318" max="13567" width="9.140625" style="2"/>
    <col min="13568" max="13568" width="4.7109375" style="2" customWidth="1"/>
    <col min="13569" max="13569" width="46.42578125" style="2" customWidth="1"/>
    <col min="13570" max="13570" width="7.42578125" style="2" customWidth="1"/>
    <col min="13571" max="13571" width="10.140625" style="2" customWidth="1"/>
    <col min="13572" max="13572" width="11.42578125" style="2" customWidth="1"/>
    <col min="13573" max="13573" width="11.28515625" style="2" customWidth="1"/>
    <col min="13574" max="13823" width="9.140625" style="2"/>
    <col min="13824" max="13824" width="4.7109375" style="2" customWidth="1"/>
    <col min="13825" max="13825" width="46.42578125" style="2" customWidth="1"/>
    <col min="13826" max="13826" width="7.42578125" style="2" customWidth="1"/>
    <col min="13827" max="13827" width="10.140625" style="2" customWidth="1"/>
    <col min="13828" max="13828" width="11.42578125" style="2" customWidth="1"/>
    <col min="13829" max="13829" width="11.28515625" style="2" customWidth="1"/>
    <col min="13830" max="14079" width="9.140625" style="2"/>
    <col min="14080" max="14080" width="4.7109375" style="2" customWidth="1"/>
    <col min="14081" max="14081" width="46.42578125" style="2" customWidth="1"/>
    <col min="14082" max="14082" width="7.42578125" style="2" customWidth="1"/>
    <col min="14083" max="14083" width="10.140625" style="2" customWidth="1"/>
    <col min="14084" max="14084" width="11.42578125" style="2" customWidth="1"/>
    <col min="14085" max="14085" width="11.28515625" style="2" customWidth="1"/>
    <col min="14086" max="14335" width="9.140625" style="2"/>
    <col min="14336" max="14336" width="4.7109375" style="2" customWidth="1"/>
    <col min="14337" max="14337" width="46.42578125" style="2" customWidth="1"/>
    <col min="14338" max="14338" width="7.42578125" style="2" customWidth="1"/>
    <col min="14339" max="14339" width="10.140625" style="2" customWidth="1"/>
    <col min="14340" max="14340" width="11.42578125" style="2" customWidth="1"/>
    <col min="14341" max="14341" width="11.28515625" style="2" customWidth="1"/>
    <col min="14342" max="14591" width="9.140625" style="2"/>
    <col min="14592" max="14592" width="4.7109375" style="2" customWidth="1"/>
    <col min="14593" max="14593" width="46.42578125" style="2" customWidth="1"/>
    <col min="14594" max="14594" width="7.42578125" style="2" customWidth="1"/>
    <col min="14595" max="14595" width="10.140625" style="2" customWidth="1"/>
    <col min="14596" max="14596" width="11.42578125" style="2" customWidth="1"/>
    <col min="14597" max="14597" width="11.28515625" style="2" customWidth="1"/>
    <col min="14598" max="14847" width="9.140625" style="2"/>
    <col min="14848" max="14848" width="4.7109375" style="2" customWidth="1"/>
    <col min="14849" max="14849" width="46.42578125" style="2" customWidth="1"/>
    <col min="14850" max="14850" width="7.42578125" style="2" customWidth="1"/>
    <col min="14851" max="14851" width="10.140625" style="2" customWidth="1"/>
    <col min="14852" max="14852" width="11.42578125" style="2" customWidth="1"/>
    <col min="14853" max="14853" width="11.28515625" style="2" customWidth="1"/>
    <col min="14854" max="15103" width="9.140625" style="2"/>
    <col min="15104" max="15104" width="4.7109375" style="2" customWidth="1"/>
    <col min="15105" max="15105" width="46.42578125" style="2" customWidth="1"/>
    <col min="15106" max="15106" width="7.42578125" style="2" customWidth="1"/>
    <col min="15107" max="15107" width="10.140625" style="2" customWidth="1"/>
    <col min="15108" max="15108" width="11.42578125" style="2" customWidth="1"/>
    <col min="15109" max="15109" width="11.28515625" style="2" customWidth="1"/>
    <col min="15110" max="15359" width="9.140625" style="2"/>
    <col min="15360" max="15360" width="4.7109375" style="2" customWidth="1"/>
    <col min="15361" max="15361" width="46.42578125" style="2" customWidth="1"/>
    <col min="15362" max="15362" width="7.42578125" style="2" customWidth="1"/>
    <col min="15363" max="15363" width="10.140625" style="2" customWidth="1"/>
    <col min="15364" max="15364" width="11.42578125" style="2" customWidth="1"/>
    <col min="15365" max="15365" width="11.28515625" style="2" customWidth="1"/>
    <col min="15366" max="15615" width="9.140625" style="2"/>
    <col min="15616" max="15616" width="4.7109375" style="2" customWidth="1"/>
    <col min="15617" max="15617" width="46.42578125" style="2" customWidth="1"/>
    <col min="15618" max="15618" width="7.42578125" style="2" customWidth="1"/>
    <col min="15619" max="15619" width="10.140625" style="2" customWidth="1"/>
    <col min="15620" max="15620" width="11.42578125" style="2" customWidth="1"/>
    <col min="15621" max="15621" width="11.28515625" style="2" customWidth="1"/>
    <col min="15622" max="15871" width="9.140625" style="2"/>
    <col min="15872" max="15872" width="4.7109375" style="2" customWidth="1"/>
    <col min="15873" max="15873" width="46.42578125" style="2" customWidth="1"/>
    <col min="15874" max="15874" width="7.42578125" style="2" customWidth="1"/>
    <col min="15875" max="15875" width="10.140625" style="2" customWidth="1"/>
    <col min="15876" max="15876" width="11.42578125" style="2" customWidth="1"/>
    <col min="15877" max="15877" width="11.28515625" style="2" customWidth="1"/>
    <col min="15878" max="16127" width="9.140625" style="2"/>
    <col min="16128" max="16128" width="4.7109375" style="2" customWidth="1"/>
    <col min="16129" max="16129" width="46.42578125" style="2" customWidth="1"/>
    <col min="16130" max="16130" width="7.42578125" style="2" customWidth="1"/>
    <col min="16131" max="16131" width="10.140625" style="2" customWidth="1"/>
    <col min="16132" max="16132" width="11.42578125" style="2" customWidth="1"/>
    <col min="16133" max="16133" width="11.28515625" style="2" customWidth="1"/>
    <col min="16134" max="16384" width="9.140625" style="2"/>
  </cols>
  <sheetData>
    <row r="1" spans="1:6" s="142" customFormat="1" ht="18" x14ac:dyDescent="0.25">
      <c r="A1" s="96" t="s">
        <v>55</v>
      </c>
      <c r="B1" s="98" t="s">
        <v>254</v>
      </c>
      <c r="C1" s="97"/>
      <c r="D1" s="97"/>
      <c r="E1" s="173"/>
      <c r="F1" s="97"/>
    </row>
    <row r="3" spans="1:6" ht="18.75" thickBot="1" x14ac:dyDescent="0.3">
      <c r="A3" s="50" t="s">
        <v>9</v>
      </c>
      <c r="B3" s="50" t="s">
        <v>255</v>
      </c>
      <c r="C3" s="10"/>
      <c r="D3" s="11"/>
      <c r="E3" s="175"/>
      <c r="F3" s="11"/>
    </row>
    <row r="4" spans="1:6" ht="16.5" thickTop="1" thickBot="1" x14ac:dyDescent="0.25"/>
    <row r="5" spans="1:6" ht="30.75" thickBot="1" x14ac:dyDescent="0.25">
      <c r="A5" s="46" t="s">
        <v>54</v>
      </c>
      <c r="B5" s="47" t="s">
        <v>16</v>
      </c>
      <c r="C5" s="48" t="s">
        <v>17</v>
      </c>
      <c r="D5" s="47" t="s">
        <v>18</v>
      </c>
      <c r="E5" s="178" t="s">
        <v>52</v>
      </c>
      <c r="F5" s="49" t="s">
        <v>53</v>
      </c>
    </row>
    <row r="6" spans="1:6" ht="15.75" x14ac:dyDescent="0.25">
      <c r="A6" s="12"/>
      <c r="B6" s="13"/>
      <c r="C6" s="13"/>
      <c r="D6" s="13"/>
      <c r="E6" s="179"/>
      <c r="F6" s="13"/>
    </row>
    <row r="7" spans="1:6" s="112" customFormat="1" ht="51" x14ac:dyDescent="0.25">
      <c r="A7" s="53" t="s">
        <v>25</v>
      </c>
      <c r="B7" s="65" t="s">
        <v>199</v>
      </c>
      <c r="C7" s="62" t="s">
        <v>19</v>
      </c>
      <c r="D7" s="57">
        <v>6</v>
      </c>
      <c r="E7" s="176"/>
      <c r="F7" s="63">
        <f>D7*E7</f>
        <v>0</v>
      </c>
    </row>
    <row r="8" spans="1:6" ht="15.75" x14ac:dyDescent="0.25">
      <c r="A8" s="12"/>
      <c r="B8" s="13"/>
      <c r="C8" s="13"/>
      <c r="D8" s="13"/>
      <c r="E8" s="179"/>
      <c r="F8" s="13"/>
    </row>
    <row r="9" spans="1:6" s="112" customFormat="1" ht="76.5" x14ac:dyDescent="0.25">
      <c r="A9" s="74" t="s">
        <v>26</v>
      </c>
      <c r="B9" s="65" t="s">
        <v>204</v>
      </c>
      <c r="C9" s="62" t="s">
        <v>39</v>
      </c>
      <c r="D9" s="57">
        <v>6</v>
      </c>
      <c r="E9" s="176"/>
      <c r="F9" s="63">
        <f>D9*E9</f>
        <v>0</v>
      </c>
    </row>
    <row r="10" spans="1:6" s="112" customFormat="1" ht="18" x14ac:dyDescent="0.25">
      <c r="A10" s="54"/>
      <c r="B10" s="43"/>
      <c r="C10" s="62"/>
      <c r="D10" s="57"/>
      <c r="E10" s="182"/>
      <c r="F10" s="125"/>
    </row>
    <row r="11" spans="1:6" s="112" customFormat="1" ht="63.75" x14ac:dyDescent="0.25">
      <c r="A11" s="74" t="s">
        <v>27</v>
      </c>
      <c r="B11" s="91" t="s">
        <v>203</v>
      </c>
      <c r="C11" s="62" t="s">
        <v>19</v>
      </c>
      <c r="D11" s="57">
        <v>6</v>
      </c>
      <c r="E11" s="176"/>
      <c r="F11" s="63">
        <f>D11*E11</f>
        <v>0</v>
      </c>
    </row>
    <row r="12" spans="1:6" s="112" customFormat="1" ht="18" x14ac:dyDescent="0.25">
      <c r="A12" s="54"/>
      <c r="B12" s="43"/>
      <c r="C12" s="62"/>
      <c r="D12" s="57"/>
      <c r="E12" s="176"/>
      <c r="F12" s="63"/>
    </row>
    <row r="13" spans="1:6" ht="51" x14ac:dyDescent="0.2">
      <c r="A13" s="74" t="s">
        <v>147</v>
      </c>
      <c r="B13" s="65" t="s">
        <v>205</v>
      </c>
      <c r="C13" s="62" t="s">
        <v>39</v>
      </c>
      <c r="D13" s="57">
        <v>5</v>
      </c>
      <c r="E13" s="176"/>
      <c r="F13" s="63">
        <f>D13*E13</f>
        <v>0</v>
      </c>
    </row>
    <row r="14" spans="1:6" x14ac:dyDescent="0.2">
      <c r="A14" s="74"/>
      <c r="B14" s="44"/>
      <c r="C14" s="62"/>
      <c r="D14" s="57"/>
      <c r="E14" s="176"/>
    </row>
    <row r="15" spans="1:6" ht="76.5" x14ac:dyDescent="0.2">
      <c r="A15" s="74" t="s">
        <v>177</v>
      </c>
      <c r="B15" s="91" t="s">
        <v>208</v>
      </c>
      <c r="C15" s="62" t="s">
        <v>19</v>
      </c>
      <c r="D15" s="57">
        <v>6</v>
      </c>
      <c r="E15" s="176"/>
      <c r="F15" s="63">
        <f>D15*E15</f>
        <v>0</v>
      </c>
    </row>
    <row r="16" spans="1:6" x14ac:dyDescent="0.2">
      <c r="A16" s="74"/>
      <c r="B16" s="44"/>
      <c r="C16" s="62"/>
      <c r="D16" s="57"/>
      <c r="E16" s="176"/>
    </row>
    <row r="17" spans="1:6" ht="51" x14ac:dyDescent="0.2">
      <c r="A17" s="74" t="s">
        <v>178</v>
      </c>
      <c r="B17" s="65" t="s">
        <v>209</v>
      </c>
      <c r="C17" s="62" t="s">
        <v>38</v>
      </c>
      <c r="D17" s="57">
        <v>30</v>
      </c>
      <c r="E17" s="176"/>
      <c r="F17" s="63">
        <f>D17*E17</f>
        <v>0</v>
      </c>
    </row>
    <row r="18" spans="1:6" x14ac:dyDescent="0.2">
      <c r="A18" s="74"/>
      <c r="B18" s="44"/>
      <c r="C18" s="62"/>
      <c r="D18" s="57"/>
      <c r="E18" s="176"/>
    </row>
    <row r="19" spans="1:6" ht="38.25" x14ac:dyDescent="0.2">
      <c r="A19" s="74" t="s">
        <v>179</v>
      </c>
      <c r="B19" s="91" t="s">
        <v>206</v>
      </c>
      <c r="C19" s="62" t="s">
        <v>38</v>
      </c>
      <c r="D19" s="57">
        <v>25</v>
      </c>
      <c r="E19" s="176"/>
      <c r="F19" s="63">
        <f>D19*E19</f>
        <v>0</v>
      </c>
    </row>
    <row r="20" spans="1:6" ht="16.5" thickBot="1" x14ac:dyDescent="0.3">
      <c r="A20" s="29"/>
      <c r="B20" s="35"/>
      <c r="C20" s="36"/>
      <c r="D20" s="32"/>
      <c r="E20" s="184"/>
      <c r="F20" s="17"/>
    </row>
    <row r="21" spans="1:6" x14ac:dyDescent="0.2">
      <c r="A21" s="20"/>
      <c r="B21" s="64"/>
      <c r="D21" s="14"/>
    </row>
    <row r="22" spans="1:6" ht="15.75" x14ac:dyDescent="0.25">
      <c r="A22" s="90" t="s">
        <v>9</v>
      </c>
      <c r="B22" s="90" t="s">
        <v>207</v>
      </c>
      <c r="C22" s="16"/>
      <c r="D22" s="18"/>
      <c r="E22" s="184"/>
      <c r="F22" s="17">
        <f>SUM(F7:F19)</f>
        <v>0</v>
      </c>
    </row>
    <row r="23" spans="1:6" ht="16.5" thickBot="1" x14ac:dyDescent="0.3">
      <c r="A23" s="77"/>
      <c r="B23" s="78"/>
      <c r="C23" s="37"/>
      <c r="D23" s="17"/>
      <c r="E23" s="184"/>
      <c r="F23" s="17"/>
    </row>
    <row r="24" spans="1:6" ht="15.75" x14ac:dyDescent="0.25">
      <c r="A24" s="16"/>
      <c r="B24" s="38"/>
      <c r="C24" s="16"/>
      <c r="D24" s="18"/>
      <c r="E24" s="185"/>
      <c r="F24" s="18"/>
    </row>
    <row r="25" spans="1:6" ht="15.75" x14ac:dyDescent="0.25">
      <c r="A25" s="81"/>
      <c r="B25" s="82"/>
      <c r="C25" s="16"/>
      <c r="D25" s="18"/>
      <c r="E25" s="185"/>
      <c r="F25" s="18"/>
    </row>
    <row r="26" spans="1:6" ht="18" x14ac:dyDescent="0.2">
      <c r="A26" s="96" t="s">
        <v>55</v>
      </c>
      <c r="B26" s="98" t="s">
        <v>254</v>
      </c>
      <c r="C26" s="165"/>
      <c r="D26" s="166"/>
      <c r="E26" s="205"/>
      <c r="F26" s="166"/>
    </row>
    <row r="28" spans="1:6" ht="15.75" x14ac:dyDescent="0.25">
      <c r="A28" s="90" t="str">
        <f>A3</f>
        <v>1.</v>
      </c>
      <c r="B28" s="90" t="str">
        <f>B3</f>
        <v>SANACIJA DIMNJAKA NA KOSOM KROVU</v>
      </c>
      <c r="C28" s="12"/>
      <c r="D28" s="18"/>
      <c r="E28" s="206"/>
      <c r="F28" s="143">
        <f>F22</f>
        <v>0</v>
      </c>
    </row>
    <row r="29" spans="1:6" ht="16.5" thickBot="1" x14ac:dyDescent="0.3">
      <c r="A29" s="21"/>
      <c r="B29" s="21"/>
      <c r="C29" s="22"/>
      <c r="D29" s="17"/>
      <c r="E29" s="184"/>
      <c r="F29" s="17"/>
    </row>
    <row r="30" spans="1:6" ht="16.5" thickBot="1" x14ac:dyDescent="0.25">
      <c r="A30" s="100"/>
      <c r="B30" s="402" t="s">
        <v>256</v>
      </c>
      <c r="C30" s="402"/>
      <c r="D30" s="101"/>
      <c r="E30" s="207"/>
      <c r="F30" s="164">
        <f>SUM(F28:F28)</f>
        <v>0</v>
      </c>
    </row>
    <row r="35" spans="3:3" x14ac:dyDescent="0.2">
      <c r="C35" s="75"/>
    </row>
  </sheetData>
  <sheetProtection algorithmName="SHA-512" hashValue="6GuyZDJC5kE70LyUocuNZUqAJYHhWZhhH1A9OByp0xeDBslvwColBNk6ggrWlaCDLNWi4RuG4ZmXYkJGbXkSSg==" saltValue="y+Fb8+X3sNtd0wSATf8r0Q==" spinCount="100000" sheet="1" objects="1" scenarios="1"/>
  <mergeCells count="1">
    <mergeCell ref="B30:C30"/>
  </mergeCells>
  <pageMargins left="0.78740157480314965" right="0.78740157480314965" top="0.98425196850393704" bottom="0.98425196850393704" header="0.39370078740157483" footer="0.39370078740157483"/>
  <pageSetup paperSize="9" scale="91" fitToHeight="0" orientation="portrait" r:id="rId1"/>
  <headerFooter alignWithMargins="0">
    <oddHeader xml:space="preserve">&amp;L&amp;8     GRAĐEVINA:    STAMBENA  ZGRADA, MANDALIČINA ULICA 8A, ZAGREB
     INVESTITOR:     SUVLASNICI  STAMBENE  ZGRADE
     PROJEKTANT:  ING BENS d.o.o., Maksimirska cesta 103, Zagreb
.&amp;C
&amp;R&amp;N/&amp;P
</oddHeader>
    <oddFooter>&amp;L&amp;8.  
PROJEKT:  PROJEKT SANACIJE POTRESOM OŠTEĆENIH DIMNJAKA I KROVIŠTA ZGRADE MANDALIČINA 8A
TD:            06/23-GP
Srpanj, 2023.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46"/>
  <sheetViews>
    <sheetView topLeftCell="A441" zoomScaleNormal="100" zoomScaleSheetLayoutView="100" workbookViewId="0">
      <selection activeCell="C24" sqref="C24"/>
    </sheetView>
  </sheetViews>
  <sheetFormatPr defaultRowHeight="15" x14ac:dyDescent="0.2"/>
  <cols>
    <col min="1" max="1" width="6.140625" style="108" customWidth="1"/>
    <col min="2" max="2" width="46.42578125" style="41" customWidth="1"/>
    <col min="3" max="3" width="7.42578125" style="231" customWidth="1"/>
    <col min="4" max="4" width="12.7109375" style="235" customWidth="1"/>
    <col min="5" max="5" width="11.42578125" style="234" customWidth="1"/>
    <col min="6" max="6" width="11.28515625" style="233" customWidth="1"/>
    <col min="7" max="10" width="9.140625" style="232"/>
    <col min="11" max="11" width="25.85546875" style="232" customWidth="1"/>
    <col min="12" max="255" width="9.140625" style="232"/>
    <col min="256" max="256" width="4.7109375" style="232" customWidth="1"/>
    <col min="257" max="257" width="46.42578125" style="232" customWidth="1"/>
    <col min="258" max="258" width="7.42578125" style="232" customWidth="1"/>
    <col min="259" max="259" width="10.140625" style="232" customWidth="1"/>
    <col min="260" max="260" width="11.42578125" style="232" customWidth="1"/>
    <col min="261" max="261" width="11.28515625" style="232" customWidth="1"/>
    <col min="262" max="511" width="9.140625" style="232"/>
    <col min="512" max="512" width="4.7109375" style="232" customWidth="1"/>
    <col min="513" max="513" width="46.42578125" style="232" customWidth="1"/>
    <col min="514" max="514" width="7.42578125" style="232" customWidth="1"/>
    <col min="515" max="515" width="10.140625" style="232" customWidth="1"/>
    <col min="516" max="516" width="11.42578125" style="232" customWidth="1"/>
    <col min="517" max="517" width="11.28515625" style="232" customWidth="1"/>
    <col min="518" max="767" width="9.140625" style="232"/>
    <col min="768" max="768" width="4.7109375" style="232" customWidth="1"/>
    <col min="769" max="769" width="46.42578125" style="232" customWidth="1"/>
    <col min="770" max="770" width="7.42578125" style="232" customWidth="1"/>
    <col min="771" max="771" width="10.140625" style="232" customWidth="1"/>
    <col min="772" max="772" width="11.42578125" style="232" customWidth="1"/>
    <col min="773" max="773" width="11.28515625" style="232" customWidth="1"/>
    <col min="774" max="1023" width="9.140625" style="232"/>
    <col min="1024" max="1024" width="4.7109375" style="232" customWidth="1"/>
    <col min="1025" max="1025" width="46.42578125" style="232" customWidth="1"/>
    <col min="1026" max="1026" width="7.42578125" style="232" customWidth="1"/>
    <col min="1027" max="1027" width="10.140625" style="232" customWidth="1"/>
    <col min="1028" max="1028" width="11.42578125" style="232" customWidth="1"/>
    <col min="1029" max="1029" width="11.28515625" style="232" customWidth="1"/>
    <col min="1030" max="1279" width="9.140625" style="232"/>
    <col min="1280" max="1280" width="4.7109375" style="232" customWidth="1"/>
    <col min="1281" max="1281" width="46.42578125" style="232" customWidth="1"/>
    <col min="1282" max="1282" width="7.42578125" style="232" customWidth="1"/>
    <col min="1283" max="1283" width="10.140625" style="232" customWidth="1"/>
    <col min="1284" max="1284" width="11.42578125" style="232" customWidth="1"/>
    <col min="1285" max="1285" width="11.28515625" style="232" customWidth="1"/>
    <col min="1286" max="1535" width="9.140625" style="232"/>
    <col min="1536" max="1536" width="4.7109375" style="232" customWidth="1"/>
    <col min="1537" max="1537" width="46.42578125" style="232" customWidth="1"/>
    <col min="1538" max="1538" width="7.42578125" style="232" customWidth="1"/>
    <col min="1539" max="1539" width="10.140625" style="232" customWidth="1"/>
    <col min="1540" max="1540" width="11.42578125" style="232" customWidth="1"/>
    <col min="1541" max="1541" width="11.28515625" style="232" customWidth="1"/>
    <col min="1542" max="1791" width="9.140625" style="232"/>
    <col min="1792" max="1792" width="4.7109375" style="232" customWidth="1"/>
    <col min="1793" max="1793" width="46.42578125" style="232" customWidth="1"/>
    <col min="1794" max="1794" width="7.42578125" style="232" customWidth="1"/>
    <col min="1795" max="1795" width="10.140625" style="232" customWidth="1"/>
    <col min="1796" max="1796" width="11.42578125" style="232" customWidth="1"/>
    <col min="1797" max="1797" width="11.28515625" style="232" customWidth="1"/>
    <col min="1798" max="2047" width="9.140625" style="232"/>
    <col min="2048" max="2048" width="4.7109375" style="232" customWidth="1"/>
    <col min="2049" max="2049" width="46.42578125" style="232" customWidth="1"/>
    <col min="2050" max="2050" width="7.42578125" style="232" customWidth="1"/>
    <col min="2051" max="2051" width="10.140625" style="232" customWidth="1"/>
    <col min="2052" max="2052" width="11.42578125" style="232" customWidth="1"/>
    <col min="2053" max="2053" width="11.28515625" style="232" customWidth="1"/>
    <col min="2054" max="2303" width="9.140625" style="232"/>
    <col min="2304" max="2304" width="4.7109375" style="232" customWidth="1"/>
    <col min="2305" max="2305" width="46.42578125" style="232" customWidth="1"/>
    <col min="2306" max="2306" width="7.42578125" style="232" customWidth="1"/>
    <col min="2307" max="2307" width="10.140625" style="232" customWidth="1"/>
    <col min="2308" max="2308" width="11.42578125" style="232" customWidth="1"/>
    <col min="2309" max="2309" width="11.28515625" style="232" customWidth="1"/>
    <col min="2310" max="2559" width="9.140625" style="232"/>
    <col min="2560" max="2560" width="4.7109375" style="232" customWidth="1"/>
    <col min="2561" max="2561" width="46.42578125" style="232" customWidth="1"/>
    <col min="2562" max="2562" width="7.42578125" style="232" customWidth="1"/>
    <col min="2563" max="2563" width="10.140625" style="232" customWidth="1"/>
    <col min="2564" max="2564" width="11.42578125" style="232" customWidth="1"/>
    <col min="2565" max="2565" width="11.28515625" style="232" customWidth="1"/>
    <col min="2566" max="2815" width="9.140625" style="232"/>
    <col min="2816" max="2816" width="4.7109375" style="232" customWidth="1"/>
    <col min="2817" max="2817" width="46.42578125" style="232" customWidth="1"/>
    <col min="2818" max="2818" width="7.42578125" style="232" customWidth="1"/>
    <col min="2819" max="2819" width="10.140625" style="232" customWidth="1"/>
    <col min="2820" max="2820" width="11.42578125" style="232" customWidth="1"/>
    <col min="2821" max="2821" width="11.28515625" style="232" customWidth="1"/>
    <col min="2822" max="3071" width="9.140625" style="232"/>
    <col min="3072" max="3072" width="4.7109375" style="232" customWidth="1"/>
    <col min="3073" max="3073" width="46.42578125" style="232" customWidth="1"/>
    <col min="3074" max="3074" width="7.42578125" style="232" customWidth="1"/>
    <col min="3075" max="3075" width="10.140625" style="232" customWidth="1"/>
    <col min="3076" max="3076" width="11.42578125" style="232" customWidth="1"/>
    <col min="3077" max="3077" width="11.28515625" style="232" customWidth="1"/>
    <col min="3078" max="3327" width="9.140625" style="232"/>
    <col min="3328" max="3328" width="4.7109375" style="232" customWidth="1"/>
    <col min="3329" max="3329" width="46.42578125" style="232" customWidth="1"/>
    <col min="3330" max="3330" width="7.42578125" style="232" customWidth="1"/>
    <col min="3331" max="3331" width="10.140625" style="232" customWidth="1"/>
    <col min="3332" max="3332" width="11.42578125" style="232" customWidth="1"/>
    <col min="3333" max="3333" width="11.28515625" style="232" customWidth="1"/>
    <col min="3334" max="3583" width="9.140625" style="232"/>
    <col min="3584" max="3584" width="4.7109375" style="232" customWidth="1"/>
    <col min="3585" max="3585" width="46.42578125" style="232" customWidth="1"/>
    <col min="3586" max="3586" width="7.42578125" style="232" customWidth="1"/>
    <col min="3587" max="3587" width="10.140625" style="232" customWidth="1"/>
    <col min="3588" max="3588" width="11.42578125" style="232" customWidth="1"/>
    <col min="3589" max="3589" width="11.28515625" style="232" customWidth="1"/>
    <col min="3590" max="3839" width="9.140625" style="232"/>
    <col min="3840" max="3840" width="4.7109375" style="232" customWidth="1"/>
    <col min="3841" max="3841" width="46.42578125" style="232" customWidth="1"/>
    <col min="3842" max="3842" width="7.42578125" style="232" customWidth="1"/>
    <col min="3843" max="3843" width="10.140625" style="232" customWidth="1"/>
    <col min="3844" max="3844" width="11.42578125" style="232" customWidth="1"/>
    <col min="3845" max="3845" width="11.28515625" style="232" customWidth="1"/>
    <col min="3846" max="4095" width="9.140625" style="232"/>
    <col min="4096" max="4096" width="4.7109375" style="232" customWidth="1"/>
    <col min="4097" max="4097" width="46.42578125" style="232" customWidth="1"/>
    <col min="4098" max="4098" width="7.42578125" style="232" customWidth="1"/>
    <col min="4099" max="4099" width="10.140625" style="232" customWidth="1"/>
    <col min="4100" max="4100" width="11.42578125" style="232" customWidth="1"/>
    <col min="4101" max="4101" width="11.28515625" style="232" customWidth="1"/>
    <col min="4102" max="4351" width="9.140625" style="232"/>
    <col min="4352" max="4352" width="4.7109375" style="232" customWidth="1"/>
    <col min="4353" max="4353" width="46.42578125" style="232" customWidth="1"/>
    <col min="4354" max="4354" width="7.42578125" style="232" customWidth="1"/>
    <col min="4355" max="4355" width="10.140625" style="232" customWidth="1"/>
    <col min="4356" max="4356" width="11.42578125" style="232" customWidth="1"/>
    <col min="4357" max="4357" width="11.28515625" style="232" customWidth="1"/>
    <col min="4358" max="4607" width="9.140625" style="232"/>
    <col min="4608" max="4608" width="4.7109375" style="232" customWidth="1"/>
    <col min="4609" max="4609" width="46.42578125" style="232" customWidth="1"/>
    <col min="4610" max="4610" width="7.42578125" style="232" customWidth="1"/>
    <col min="4611" max="4611" width="10.140625" style="232" customWidth="1"/>
    <col min="4612" max="4612" width="11.42578125" style="232" customWidth="1"/>
    <col min="4613" max="4613" width="11.28515625" style="232" customWidth="1"/>
    <col min="4614" max="4863" width="9.140625" style="232"/>
    <col min="4864" max="4864" width="4.7109375" style="232" customWidth="1"/>
    <col min="4865" max="4865" width="46.42578125" style="232" customWidth="1"/>
    <col min="4866" max="4866" width="7.42578125" style="232" customWidth="1"/>
    <col min="4867" max="4867" width="10.140625" style="232" customWidth="1"/>
    <col min="4868" max="4868" width="11.42578125" style="232" customWidth="1"/>
    <col min="4869" max="4869" width="11.28515625" style="232" customWidth="1"/>
    <col min="4870" max="5119" width="9.140625" style="232"/>
    <col min="5120" max="5120" width="4.7109375" style="232" customWidth="1"/>
    <col min="5121" max="5121" width="46.42578125" style="232" customWidth="1"/>
    <col min="5122" max="5122" width="7.42578125" style="232" customWidth="1"/>
    <col min="5123" max="5123" width="10.140625" style="232" customWidth="1"/>
    <col min="5124" max="5124" width="11.42578125" style="232" customWidth="1"/>
    <col min="5125" max="5125" width="11.28515625" style="232" customWidth="1"/>
    <col min="5126" max="5375" width="9.140625" style="232"/>
    <col min="5376" max="5376" width="4.7109375" style="232" customWidth="1"/>
    <col min="5377" max="5377" width="46.42578125" style="232" customWidth="1"/>
    <col min="5378" max="5378" width="7.42578125" style="232" customWidth="1"/>
    <col min="5379" max="5379" width="10.140625" style="232" customWidth="1"/>
    <col min="5380" max="5380" width="11.42578125" style="232" customWidth="1"/>
    <col min="5381" max="5381" width="11.28515625" style="232" customWidth="1"/>
    <col min="5382" max="5631" width="9.140625" style="232"/>
    <col min="5632" max="5632" width="4.7109375" style="232" customWidth="1"/>
    <col min="5633" max="5633" width="46.42578125" style="232" customWidth="1"/>
    <col min="5634" max="5634" width="7.42578125" style="232" customWidth="1"/>
    <col min="5635" max="5635" width="10.140625" style="232" customWidth="1"/>
    <col min="5636" max="5636" width="11.42578125" style="232" customWidth="1"/>
    <col min="5637" max="5637" width="11.28515625" style="232" customWidth="1"/>
    <col min="5638" max="5887" width="9.140625" style="232"/>
    <col min="5888" max="5888" width="4.7109375" style="232" customWidth="1"/>
    <col min="5889" max="5889" width="46.42578125" style="232" customWidth="1"/>
    <col min="5890" max="5890" width="7.42578125" style="232" customWidth="1"/>
    <col min="5891" max="5891" width="10.140625" style="232" customWidth="1"/>
    <col min="5892" max="5892" width="11.42578125" style="232" customWidth="1"/>
    <col min="5893" max="5893" width="11.28515625" style="232" customWidth="1"/>
    <col min="5894" max="6143" width="9.140625" style="232"/>
    <col min="6144" max="6144" width="4.7109375" style="232" customWidth="1"/>
    <col min="6145" max="6145" width="46.42578125" style="232" customWidth="1"/>
    <col min="6146" max="6146" width="7.42578125" style="232" customWidth="1"/>
    <col min="6147" max="6147" width="10.140625" style="232" customWidth="1"/>
    <col min="6148" max="6148" width="11.42578125" style="232" customWidth="1"/>
    <col min="6149" max="6149" width="11.28515625" style="232" customWidth="1"/>
    <col min="6150" max="6399" width="9.140625" style="232"/>
    <col min="6400" max="6400" width="4.7109375" style="232" customWidth="1"/>
    <col min="6401" max="6401" width="46.42578125" style="232" customWidth="1"/>
    <col min="6402" max="6402" width="7.42578125" style="232" customWidth="1"/>
    <col min="6403" max="6403" width="10.140625" style="232" customWidth="1"/>
    <col min="6404" max="6404" width="11.42578125" style="232" customWidth="1"/>
    <col min="6405" max="6405" width="11.28515625" style="232" customWidth="1"/>
    <col min="6406" max="6655" width="9.140625" style="232"/>
    <col min="6656" max="6656" width="4.7109375" style="232" customWidth="1"/>
    <col min="6657" max="6657" width="46.42578125" style="232" customWidth="1"/>
    <col min="6658" max="6658" width="7.42578125" style="232" customWidth="1"/>
    <col min="6659" max="6659" width="10.140625" style="232" customWidth="1"/>
    <col min="6660" max="6660" width="11.42578125" style="232" customWidth="1"/>
    <col min="6661" max="6661" width="11.28515625" style="232" customWidth="1"/>
    <col min="6662" max="6911" width="9.140625" style="232"/>
    <col min="6912" max="6912" width="4.7109375" style="232" customWidth="1"/>
    <col min="6913" max="6913" width="46.42578125" style="232" customWidth="1"/>
    <col min="6914" max="6914" width="7.42578125" style="232" customWidth="1"/>
    <col min="6915" max="6915" width="10.140625" style="232" customWidth="1"/>
    <col min="6916" max="6916" width="11.42578125" style="232" customWidth="1"/>
    <col min="6917" max="6917" width="11.28515625" style="232" customWidth="1"/>
    <col min="6918" max="7167" width="9.140625" style="232"/>
    <col min="7168" max="7168" width="4.7109375" style="232" customWidth="1"/>
    <col min="7169" max="7169" width="46.42578125" style="232" customWidth="1"/>
    <col min="7170" max="7170" width="7.42578125" style="232" customWidth="1"/>
    <col min="7171" max="7171" width="10.140625" style="232" customWidth="1"/>
    <col min="7172" max="7172" width="11.42578125" style="232" customWidth="1"/>
    <col min="7173" max="7173" width="11.28515625" style="232" customWidth="1"/>
    <col min="7174" max="7423" width="9.140625" style="232"/>
    <col min="7424" max="7424" width="4.7109375" style="232" customWidth="1"/>
    <col min="7425" max="7425" width="46.42578125" style="232" customWidth="1"/>
    <col min="7426" max="7426" width="7.42578125" style="232" customWidth="1"/>
    <col min="7427" max="7427" width="10.140625" style="232" customWidth="1"/>
    <col min="7428" max="7428" width="11.42578125" style="232" customWidth="1"/>
    <col min="7429" max="7429" width="11.28515625" style="232" customWidth="1"/>
    <col min="7430" max="7679" width="9.140625" style="232"/>
    <col min="7680" max="7680" width="4.7109375" style="232" customWidth="1"/>
    <col min="7681" max="7681" width="46.42578125" style="232" customWidth="1"/>
    <col min="7682" max="7682" width="7.42578125" style="232" customWidth="1"/>
    <col min="7683" max="7683" width="10.140625" style="232" customWidth="1"/>
    <col min="7684" max="7684" width="11.42578125" style="232" customWidth="1"/>
    <col min="7685" max="7685" width="11.28515625" style="232" customWidth="1"/>
    <col min="7686" max="7935" width="9.140625" style="232"/>
    <col min="7936" max="7936" width="4.7109375" style="232" customWidth="1"/>
    <col min="7937" max="7937" width="46.42578125" style="232" customWidth="1"/>
    <col min="7938" max="7938" width="7.42578125" style="232" customWidth="1"/>
    <col min="7939" max="7939" width="10.140625" style="232" customWidth="1"/>
    <col min="7940" max="7940" width="11.42578125" style="232" customWidth="1"/>
    <col min="7941" max="7941" width="11.28515625" style="232" customWidth="1"/>
    <col min="7942" max="8191" width="9.140625" style="232"/>
    <col min="8192" max="8192" width="4.7109375" style="232" customWidth="1"/>
    <col min="8193" max="8193" width="46.42578125" style="232" customWidth="1"/>
    <col min="8194" max="8194" width="7.42578125" style="232" customWidth="1"/>
    <col min="8195" max="8195" width="10.140625" style="232" customWidth="1"/>
    <col min="8196" max="8196" width="11.42578125" style="232" customWidth="1"/>
    <col min="8197" max="8197" width="11.28515625" style="232" customWidth="1"/>
    <col min="8198" max="8447" width="9.140625" style="232"/>
    <col min="8448" max="8448" width="4.7109375" style="232" customWidth="1"/>
    <col min="8449" max="8449" width="46.42578125" style="232" customWidth="1"/>
    <col min="8450" max="8450" width="7.42578125" style="232" customWidth="1"/>
    <col min="8451" max="8451" width="10.140625" style="232" customWidth="1"/>
    <col min="8452" max="8452" width="11.42578125" style="232" customWidth="1"/>
    <col min="8453" max="8453" width="11.28515625" style="232" customWidth="1"/>
    <col min="8454" max="8703" width="9.140625" style="232"/>
    <col min="8704" max="8704" width="4.7109375" style="232" customWidth="1"/>
    <col min="8705" max="8705" width="46.42578125" style="232" customWidth="1"/>
    <col min="8706" max="8706" width="7.42578125" style="232" customWidth="1"/>
    <col min="8707" max="8707" width="10.140625" style="232" customWidth="1"/>
    <col min="8708" max="8708" width="11.42578125" style="232" customWidth="1"/>
    <col min="8709" max="8709" width="11.28515625" style="232" customWidth="1"/>
    <col min="8710" max="8959" width="9.140625" style="232"/>
    <col min="8960" max="8960" width="4.7109375" style="232" customWidth="1"/>
    <col min="8961" max="8961" width="46.42578125" style="232" customWidth="1"/>
    <col min="8962" max="8962" width="7.42578125" style="232" customWidth="1"/>
    <col min="8963" max="8963" width="10.140625" style="232" customWidth="1"/>
    <col min="8964" max="8964" width="11.42578125" style="232" customWidth="1"/>
    <col min="8965" max="8965" width="11.28515625" style="232" customWidth="1"/>
    <col min="8966" max="9215" width="9.140625" style="232"/>
    <col min="9216" max="9216" width="4.7109375" style="232" customWidth="1"/>
    <col min="9217" max="9217" width="46.42578125" style="232" customWidth="1"/>
    <col min="9218" max="9218" width="7.42578125" style="232" customWidth="1"/>
    <col min="9219" max="9219" width="10.140625" style="232" customWidth="1"/>
    <col min="9220" max="9220" width="11.42578125" style="232" customWidth="1"/>
    <col min="9221" max="9221" width="11.28515625" style="232" customWidth="1"/>
    <col min="9222" max="9471" width="9.140625" style="232"/>
    <col min="9472" max="9472" width="4.7109375" style="232" customWidth="1"/>
    <col min="9473" max="9473" width="46.42578125" style="232" customWidth="1"/>
    <col min="9474" max="9474" width="7.42578125" style="232" customWidth="1"/>
    <col min="9475" max="9475" width="10.140625" style="232" customWidth="1"/>
    <col min="9476" max="9476" width="11.42578125" style="232" customWidth="1"/>
    <col min="9477" max="9477" width="11.28515625" style="232" customWidth="1"/>
    <col min="9478" max="9727" width="9.140625" style="232"/>
    <col min="9728" max="9728" width="4.7109375" style="232" customWidth="1"/>
    <col min="9729" max="9729" width="46.42578125" style="232" customWidth="1"/>
    <col min="9730" max="9730" width="7.42578125" style="232" customWidth="1"/>
    <col min="9731" max="9731" width="10.140625" style="232" customWidth="1"/>
    <col min="9732" max="9732" width="11.42578125" style="232" customWidth="1"/>
    <col min="9733" max="9733" width="11.28515625" style="232" customWidth="1"/>
    <col min="9734" max="9983" width="9.140625" style="232"/>
    <col min="9984" max="9984" width="4.7109375" style="232" customWidth="1"/>
    <col min="9985" max="9985" width="46.42578125" style="232" customWidth="1"/>
    <col min="9986" max="9986" width="7.42578125" style="232" customWidth="1"/>
    <col min="9987" max="9987" width="10.140625" style="232" customWidth="1"/>
    <col min="9988" max="9988" width="11.42578125" style="232" customWidth="1"/>
    <col min="9989" max="9989" width="11.28515625" style="232" customWidth="1"/>
    <col min="9990" max="10239" width="9.140625" style="232"/>
    <col min="10240" max="10240" width="4.7109375" style="232" customWidth="1"/>
    <col min="10241" max="10241" width="46.42578125" style="232" customWidth="1"/>
    <col min="10242" max="10242" width="7.42578125" style="232" customWidth="1"/>
    <col min="10243" max="10243" width="10.140625" style="232" customWidth="1"/>
    <col min="10244" max="10244" width="11.42578125" style="232" customWidth="1"/>
    <col min="10245" max="10245" width="11.28515625" style="232" customWidth="1"/>
    <col min="10246" max="10495" width="9.140625" style="232"/>
    <col min="10496" max="10496" width="4.7109375" style="232" customWidth="1"/>
    <col min="10497" max="10497" width="46.42578125" style="232" customWidth="1"/>
    <col min="10498" max="10498" width="7.42578125" style="232" customWidth="1"/>
    <col min="10499" max="10499" width="10.140625" style="232" customWidth="1"/>
    <col min="10500" max="10500" width="11.42578125" style="232" customWidth="1"/>
    <col min="10501" max="10501" width="11.28515625" style="232" customWidth="1"/>
    <col min="10502" max="10751" width="9.140625" style="232"/>
    <col min="10752" max="10752" width="4.7109375" style="232" customWidth="1"/>
    <col min="10753" max="10753" width="46.42578125" style="232" customWidth="1"/>
    <col min="10754" max="10754" width="7.42578125" style="232" customWidth="1"/>
    <col min="10755" max="10755" width="10.140625" style="232" customWidth="1"/>
    <col min="10756" max="10756" width="11.42578125" style="232" customWidth="1"/>
    <col min="10757" max="10757" width="11.28515625" style="232" customWidth="1"/>
    <col min="10758" max="11007" width="9.140625" style="232"/>
    <col min="11008" max="11008" width="4.7109375" style="232" customWidth="1"/>
    <col min="11009" max="11009" width="46.42578125" style="232" customWidth="1"/>
    <col min="11010" max="11010" width="7.42578125" style="232" customWidth="1"/>
    <col min="11011" max="11011" width="10.140625" style="232" customWidth="1"/>
    <col min="11012" max="11012" width="11.42578125" style="232" customWidth="1"/>
    <col min="11013" max="11013" width="11.28515625" style="232" customWidth="1"/>
    <col min="11014" max="11263" width="9.140625" style="232"/>
    <col min="11264" max="11264" width="4.7109375" style="232" customWidth="1"/>
    <col min="11265" max="11265" width="46.42578125" style="232" customWidth="1"/>
    <col min="11266" max="11266" width="7.42578125" style="232" customWidth="1"/>
    <col min="11267" max="11267" width="10.140625" style="232" customWidth="1"/>
    <col min="11268" max="11268" width="11.42578125" style="232" customWidth="1"/>
    <col min="11269" max="11269" width="11.28515625" style="232" customWidth="1"/>
    <col min="11270" max="11519" width="9.140625" style="232"/>
    <col min="11520" max="11520" width="4.7109375" style="232" customWidth="1"/>
    <col min="11521" max="11521" width="46.42578125" style="232" customWidth="1"/>
    <col min="11522" max="11522" width="7.42578125" style="232" customWidth="1"/>
    <col min="11523" max="11523" width="10.140625" style="232" customWidth="1"/>
    <col min="11524" max="11524" width="11.42578125" style="232" customWidth="1"/>
    <col min="11525" max="11525" width="11.28515625" style="232" customWidth="1"/>
    <col min="11526" max="11775" width="9.140625" style="232"/>
    <col min="11776" max="11776" width="4.7109375" style="232" customWidth="1"/>
    <col min="11777" max="11777" width="46.42578125" style="232" customWidth="1"/>
    <col min="11778" max="11778" width="7.42578125" style="232" customWidth="1"/>
    <col min="11779" max="11779" width="10.140625" style="232" customWidth="1"/>
    <col min="11780" max="11780" width="11.42578125" style="232" customWidth="1"/>
    <col min="11781" max="11781" width="11.28515625" style="232" customWidth="1"/>
    <col min="11782" max="12031" width="9.140625" style="232"/>
    <col min="12032" max="12032" width="4.7109375" style="232" customWidth="1"/>
    <col min="12033" max="12033" width="46.42578125" style="232" customWidth="1"/>
    <col min="12034" max="12034" width="7.42578125" style="232" customWidth="1"/>
    <col min="12035" max="12035" width="10.140625" style="232" customWidth="1"/>
    <col min="12036" max="12036" width="11.42578125" style="232" customWidth="1"/>
    <col min="12037" max="12037" width="11.28515625" style="232" customWidth="1"/>
    <col min="12038" max="12287" width="9.140625" style="232"/>
    <col min="12288" max="12288" width="4.7109375" style="232" customWidth="1"/>
    <col min="12289" max="12289" width="46.42578125" style="232" customWidth="1"/>
    <col min="12290" max="12290" width="7.42578125" style="232" customWidth="1"/>
    <col min="12291" max="12291" width="10.140625" style="232" customWidth="1"/>
    <col min="12292" max="12292" width="11.42578125" style="232" customWidth="1"/>
    <col min="12293" max="12293" width="11.28515625" style="232" customWidth="1"/>
    <col min="12294" max="12543" width="9.140625" style="232"/>
    <col min="12544" max="12544" width="4.7109375" style="232" customWidth="1"/>
    <col min="12545" max="12545" width="46.42578125" style="232" customWidth="1"/>
    <col min="12546" max="12546" width="7.42578125" style="232" customWidth="1"/>
    <col min="12547" max="12547" width="10.140625" style="232" customWidth="1"/>
    <col min="12548" max="12548" width="11.42578125" style="232" customWidth="1"/>
    <col min="12549" max="12549" width="11.28515625" style="232" customWidth="1"/>
    <col min="12550" max="12799" width="9.140625" style="232"/>
    <col min="12800" max="12800" width="4.7109375" style="232" customWidth="1"/>
    <col min="12801" max="12801" width="46.42578125" style="232" customWidth="1"/>
    <col min="12802" max="12802" width="7.42578125" style="232" customWidth="1"/>
    <col min="12803" max="12803" width="10.140625" style="232" customWidth="1"/>
    <col min="12804" max="12804" width="11.42578125" style="232" customWidth="1"/>
    <col min="12805" max="12805" width="11.28515625" style="232" customWidth="1"/>
    <col min="12806" max="13055" width="9.140625" style="232"/>
    <col min="13056" max="13056" width="4.7109375" style="232" customWidth="1"/>
    <col min="13057" max="13057" width="46.42578125" style="232" customWidth="1"/>
    <col min="13058" max="13058" width="7.42578125" style="232" customWidth="1"/>
    <col min="13059" max="13059" width="10.140625" style="232" customWidth="1"/>
    <col min="13060" max="13060" width="11.42578125" style="232" customWidth="1"/>
    <col min="13061" max="13061" width="11.28515625" style="232" customWidth="1"/>
    <col min="13062" max="13311" width="9.140625" style="232"/>
    <col min="13312" max="13312" width="4.7109375" style="232" customWidth="1"/>
    <col min="13313" max="13313" width="46.42578125" style="232" customWidth="1"/>
    <col min="13314" max="13314" width="7.42578125" style="232" customWidth="1"/>
    <col min="13315" max="13315" width="10.140625" style="232" customWidth="1"/>
    <col min="13316" max="13316" width="11.42578125" style="232" customWidth="1"/>
    <col min="13317" max="13317" width="11.28515625" style="232" customWidth="1"/>
    <col min="13318" max="13567" width="9.140625" style="232"/>
    <col min="13568" max="13568" width="4.7109375" style="232" customWidth="1"/>
    <col min="13569" max="13569" width="46.42578125" style="232" customWidth="1"/>
    <col min="13570" max="13570" width="7.42578125" style="232" customWidth="1"/>
    <col min="13571" max="13571" width="10.140625" style="232" customWidth="1"/>
    <col min="13572" max="13572" width="11.42578125" style="232" customWidth="1"/>
    <col min="13573" max="13573" width="11.28515625" style="232" customWidth="1"/>
    <col min="13574" max="13823" width="9.140625" style="232"/>
    <col min="13824" max="13824" width="4.7109375" style="232" customWidth="1"/>
    <col min="13825" max="13825" width="46.42578125" style="232" customWidth="1"/>
    <col min="13826" max="13826" width="7.42578125" style="232" customWidth="1"/>
    <col min="13827" max="13827" width="10.140625" style="232" customWidth="1"/>
    <col min="13828" max="13828" width="11.42578125" style="232" customWidth="1"/>
    <col min="13829" max="13829" width="11.28515625" style="232" customWidth="1"/>
    <col min="13830" max="14079" width="9.140625" style="232"/>
    <col min="14080" max="14080" width="4.7109375" style="232" customWidth="1"/>
    <col min="14081" max="14081" width="46.42578125" style="232" customWidth="1"/>
    <col min="14082" max="14082" width="7.42578125" style="232" customWidth="1"/>
    <col min="14083" max="14083" width="10.140625" style="232" customWidth="1"/>
    <col min="14084" max="14084" width="11.42578125" style="232" customWidth="1"/>
    <col min="14085" max="14085" width="11.28515625" style="232" customWidth="1"/>
    <col min="14086" max="14335" width="9.140625" style="232"/>
    <col min="14336" max="14336" width="4.7109375" style="232" customWidth="1"/>
    <col min="14337" max="14337" width="46.42578125" style="232" customWidth="1"/>
    <col min="14338" max="14338" width="7.42578125" style="232" customWidth="1"/>
    <col min="14339" max="14339" width="10.140625" style="232" customWidth="1"/>
    <col min="14340" max="14340" width="11.42578125" style="232" customWidth="1"/>
    <col min="14341" max="14341" width="11.28515625" style="232" customWidth="1"/>
    <col min="14342" max="14591" width="9.140625" style="232"/>
    <col min="14592" max="14592" width="4.7109375" style="232" customWidth="1"/>
    <col min="14593" max="14593" width="46.42578125" style="232" customWidth="1"/>
    <col min="14594" max="14594" width="7.42578125" style="232" customWidth="1"/>
    <col min="14595" max="14595" width="10.140625" style="232" customWidth="1"/>
    <col min="14596" max="14596" width="11.42578125" style="232" customWidth="1"/>
    <col min="14597" max="14597" width="11.28515625" style="232" customWidth="1"/>
    <col min="14598" max="14847" width="9.140625" style="232"/>
    <col min="14848" max="14848" width="4.7109375" style="232" customWidth="1"/>
    <col min="14849" max="14849" width="46.42578125" style="232" customWidth="1"/>
    <col min="14850" max="14850" width="7.42578125" style="232" customWidth="1"/>
    <col min="14851" max="14851" width="10.140625" style="232" customWidth="1"/>
    <col min="14852" max="14852" width="11.42578125" style="232" customWidth="1"/>
    <col min="14853" max="14853" width="11.28515625" style="232" customWidth="1"/>
    <col min="14854" max="15103" width="9.140625" style="232"/>
    <col min="15104" max="15104" width="4.7109375" style="232" customWidth="1"/>
    <col min="15105" max="15105" width="46.42578125" style="232" customWidth="1"/>
    <col min="15106" max="15106" width="7.42578125" style="232" customWidth="1"/>
    <col min="15107" max="15107" width="10.140625" style="232" customWidth="1"/>
    <col min="15108" max="15108" width="11.42578125" style="232" customWidth="1"/>
    <col min="15109" max="15109" width="11.28515625" style="232" customWidth="1"/>
    <col min="15110" max="15359" width="9.140625" style="232"/>
    <col min="15360" max="15360" width="4.7109375" style="232" customWidth="1"/>
    <col min="15361" max="15361" width="46.42578125" style="232" customWidth="1"/>
    <col min="15362" max="15362" width="7.42578125" style="232" customWidth="1"/>
    <col min="15363" max="15363" width="10.140625" style="232" customWidth="1"/>
    <col min="15364" max="15364" width="11.42578125" style="232" customWidth="1"/>
    <col min="15365" max="15365" width="11.28515625" style="232" customWidth="1"/>
    <col min="15366" max="15615" width="9.140625" style="232"/>
    <col min="15616" max="15616" width="4.7109375" style="232" customWidth="1"/>
    <col min="15617" max="15617" width="46.42578125" style="232" customWidth="1"/>
    <col min="15618" max="15618" width="7.42578125" style="232" customWidth="1"/>
    <col min="15619" max="15619" width="10.140625" style="232" customWidth="1"/>
    <col min="15620" max="15620" width="11.42578125" style="232" customWidth="1"/>
    <col min="15621" max="15621" width="11.28515625" style="232" customWidth="1"/>
    <col min="15622" max="15871" width="9.140625" style="232"/>
    <col min="15872" max="15872" width="4.7109375" style="232" customWidth="1"/>
    <col min="15873" max="15873" width="46.42578125" style="232" customWidth="1"/>
    <col min="15874" max="15874" width="7.42578125" style="232" customWidth="1"/>
    <col min="15875" max="15875" width="10.140625" style="232" customWidth="1"/>
    <col min="15876" max="15876" width="11.42578125" style="232" customWidth="1"/>
    <col min="15877" max="15877" width="11.28515625" style="232" customWidth="1"/>
    <col min="15878" max="16127" width="9.140625" style="232"/>
    <col min="16128" max="16128" width="4.7109375" style="232" customWidth="1"/>
    <col min="16129" max="16129" width="46.42578125" style="232" customWidth="1"/>
    <col min="16130" max="16130" width="7.42578125" style="232" customWidth="1"/>
    <col min="16131" max="16131" width="10.140625" style="232" customWidth="1"/>
    <col min="16132" max="16132" width="11.42578125" style="232" customWidth="1"/>
    <col min="16133" max="16133" width="11.28515625" style="232" customWidth="1"/>
    <col min="16134" max="16384" width="9.140625" style="232"/>
  </cols>
  <sheetData>
    <row r="1" spans="1:6" s="365" customFormat="1" ht="18" x14ac:dyDescent="0.2">
      <c r="A1" s="371" t="s">
        <v>662</v>
      </c>
      <c r="B1" s="370" t="s">
        <v>661</v>
      </c>
      <c r="C1" s="369"/>
      <c r="D1" s="368"/>
      <c r="E1" s="367"/>
      <c r="F1" s="366"/>
    </row>
    <row r="2" spans="1:6" s="240" customFormat="1" x14ac:dyDescent="0.2">
      <c r="A2" s="361"/>
      <c r="B2" s="361"/>
      <c r="C2" s="364"/>
      <c r="D2" s="363"/>
      <c r="E2" s="362"/>
      <c r="F2" s="361"/>
    </row>
    <row r="3" spans="1:6" s="99" customFormat="1" ht="18.75" thickBot="1" x14ac:dyDescent="0.25">
      <c r="A3" s="298" t="s">
        <v>9</v>
      </c>
      <c r="B3" s="297" t="s">
        <v>660</v>
      </c>
      <c r="C3" s="296"/>
      <c r="D3" s="295"/>
      <c r="E3" s="294"/>
      <c r="F3" s="293"/>
    </row>
    <row r="4" spans="1:6" s="351" customFormat="1" ht="13.5" thickTop="1" x14ac:dyDescent="0.2">
      <c r="A4" s="154"/>
      <c r="B4" s="311"/>
      <c r="C4" s="309"/>
      <c r="D4" s="308"/>
      <c r="E4" s="307"/>
      <c r="F4" s="325"/>
    </row>
    <row r="5" spans="1:6" s="351" customFormat="1" ht="12.75" x14ac:dyDescent="0.2">
      <c r="A5" s="154" t="s">
        <v>659</v>
      </c>
      <c r="B5" s="311"/>
      <c r="C5" s="309"/>
      <c r="D5" s="308"/>
      <c r="E5" s="307"/>
      <c r="F5" s="325"/>
    </row>
    <row r="6" spans="1:6" s="351" customFormat="1" ht="12.75" x14ac:dyDescent="0.2">
      <c r="A6" s="154" t="s">
        <v>658</v>
      </c>
      <c r="B6" s="311"/>
      <c r="C6" s="309"/>
      <c r="D6" s="308"/>
      <c r="E6" s="307"/>
      <c r="F6" s="325"/>
    </row>
    <row r="7" spans="1:6" s="351" customFormat="1" ht="12.75" x14ac:dyDescent="0.2">
      <c r="A7" s="154" t="s">
        <v>657</v>
      </c>
      <c r="B7" s="311"/>
      <c r="C7" s="309"/>
      <c r="D7" s="308"/>
      <c r="E7" s="307"/>
      <c r="F7" s="325"/>
    </row>
    <row r="8" spans="1:6" s="351" customFormat="1" ht="12.75" x14ac:dyDescent="0.2">
      <c r="A8" s="154" t="s">
        <v>656</v>
      </c>
      <c r="B8" s="311"/>
      <c r="C8" s="309"/>
      <c r="D8" s="308"/>
      <c r="E8" s="307"/>
      <c r="F8" s="325"/>
    </row>
    <row r="9" spans="1:6" s="351" customFormat="1" ht="12.75" x14ac:dyDescent="0.2">
      <c r="A9" s="154" t="s">
        <v>655</v>
      </c>
      <c r="B9" s="311"/>
      <c r="C9" s="309"/>
      <c r="D9" s="308"/>
      <c r="E9" s="307"/>
      <c r="F9" s="325"/>
    </row>
    <row r="10" spans="1:6" s="351" customFormat="1" ht="12.75" x14ac:dyDescent="0.2">
      <c r="A10" s="154" t="s">
        <v>654</v>
      </c>
      <c r="B10" s="311"/>
      <c r="C10" s="309"/>
      <c r="D10" s="308"/>
      <c r="E10" s="307"/>
      <c r="F10" s="325"/>
    </row>
    <row r="11" spans="1:6" s="351" customFormat="1" ht="12.75" x14ac:dyDescent="0.2">
      <c r="A11" s="154" t="s">
        <v>653</v>
      </c>
      <c r="B11" s="311"/>
      <c r="C11" s="309"/>
      <c r="D11" s="308"/>
      <c r="E11" s="307"/>
      <c r="F11" s="325"/>
    </row>
    <row r="12" spans="1:6" s="351" customFormat="1" ht="12.75" x14ac:dyDescent="0.2">
      <c r="A12" s="154" t="s">
        <v>652</v>
      </c>
      <c r="B12" s="311"/>
      <c r="C12" s="309"/>
      <c r="D12" s="308"/>
      <c r="E12" s="307"/>
      <c r="F12" s="325"/>
    </row>
    <row r="13" spans="1:6" s="351" customFormat="1" ht="12.75" x14ac:dyDescent="0.2">
      <c r="A13" s="167" t="s">
        <v>365</v>
      </c>
      <c r="B13" s="311" t="s">
        <v>651</v>
      </c>
      <c r="C13" s="309"/>
      <c r="D13" s="308"/>
      <c r="E13" s="307"/>
      <c r="F13" s="325"/>
    </row>
    <row r="14" spans="1:6" s="351" customFormat="1" ht="12.75" x14ac:dyDescent="0.2">
      <c r="A14" s="167" t="s">
        <v>365</v>
      </c>
      <c r="B14" s="311" t="s">
        <v>650</v>
      </c>
      <c r="C14" s="309"/>
      <c r="D14" s="308"/>
      <c r="E14" s="307"/>
      <c r="F14" s="325"/>
    </row>
    <row r="15" spans="1:6" s="306" customFormat="1" ht="12.75" x14ac:dyDescent="0.2">
      <c r="A15" s="167" t="s">
        <v>365</v>
      </c>
      <c r="B15" s="154" t="s">
        <v>649</v>
      </c>
      <c r="C15" s="309"/>
      <c r="D15" s="308"/>
      <c r="E15" s="307"/>
      <c r="F15" s="339"/>
    </row>
    <row r="16" spans="1:6" s="306" customFormat="1" ht="12.75" x14ac:dyDescent="0.2">
      <c r="A16" s="167" t="s">
        <v>365</v>
      </c>
      <c r="B16" s="154" t="s">
        <v>648</v>
      </c>
      <c r="C16" s="309"/>
      <c r="D16" s="308"/>
      <c r="E16" s="307"/>
      <c r="F16" s="339"/>
    </row>
    <row r="17" spans="1:6" s="351" customFormat="1" ht="12.75" x14ac:dyDescent="0.2">
      <c r="A17" s="167"/>
      <c r="B17" s="311" t="s">
        <v>647</v>
      </c>
      <c r="C17" s="309"/>
      <c r="D17" s="308"/>
      <c r="E17" s="307"/>
      <c r="F17" s="325"/>
    </row>
    <row r="18" spans="1:6" s="351" customFormat="1" ht="12.75" x14ac:dyDescent="0.2">
      <c r="A18" s="154" t="s">
        <v>646</v>
      </c>
      <c r="B18" s="311"/>
      <c r="C18" s="309"/>
      <c r="D18" s="308"/>
      <c r="E18" s="307"/>
      <c r="F18" s="325"/>
    </row>
    <row r="19" spans="1:6" s="351" customFormat="1" ht="12.75" x14ac:dyDescent="0.2">
      <c r="A19" s="154" t="s">
        <v>645</v>
      </c>
      <c r="B19" s="311"/>
      <c r="C19" s="309"/>
      <c r="D19" s="308"/>
      <c r="E19" s="307"/>
      <c r="F19" s="325"/>
    </row>
    <row r="20" spans="1:6" s="351" customFormat="1" ht="12.75" x14ac:dyDescent="0.2">
      <c r="A20" s="154" t="s">
        <v>644</v>
      </c>
      <c r="B20" s="311"/>
      <c r="C20" s="309"/>
      <c r="D20" s="308"/>
      <c r="E20" s="307"/>
      <c r="F20" s="325"/>
    </row>
    <row r="21" spans="1:6" s="351" customFormat="1" ht="12.75" x14ac:dyDescent="0.2">
      <c r="A21" s="154" t="s">
        <v>643</v>
      </c>
      <c r="B21" s="311"/>
      <c r="C21" s="309"/>
      <c r="D21" s="308"/>
      <c r="E21" s="307"/>
      <c r="F21" s="325"/>
    </row>
    <row r="22" spans="1:6" s="351" customFormat="1" ht="12.75" x14ac:dyDescent="0.2">
      <c r="A22" s="154" t="s">
        <v>642</v>
      </c>
      <c r="B22" s="311"/>
      <c r="C22" s="309"/>
      <c r="D22" s="308"/>
      <c r="E22" s="307"/>
      <c r="F22" s="325"/>
    </row>
    <row r="23" spans="1:6" s="351" customFormat="1" ht="12.75" x14ac:dyDescent="0.2">
      <c r="A23" s="154" t="s">
        <v>641</v>
      </c>
      <c r="B23" s="311"/>
      <c r="C23" s="309"/>
      <c r="D23" s="308"/>
      <c r="E23" s="307"/>
      <c r="F23" s="325"/>
    </row>
    <row r="24" spans="1:6" s="351" customFormat="1" ht="12.75" x14ac:dyDescent="0.2">
      <c r="A24" s="154" t="s">
        <v>640</v>
      </c>
      <c r="B24" s="311"/>
      <c r="C24" s="309"/>
      <c r="D24" s="308"/>
      <c r="E24" s="307"/>
      <c r="F24" s="325"/>
    </row>
    <row r="25" spans="1:6" s="351" customFormat="1" ht="12.75" x14ac:dyDescent="0.2">
      <c r="A25" s="154" t="s">
        <v>639</v>
      </c>
      <c r="B25" s="311"/>
      <c r="C25" s="309"/>
      <c r="D25" s="308"/>
      <c r="E25" s="307"/>
      <c r="F25" s="325"/>
    </row>
    <row r="26" spans="1:6" s="351" customFormat="1" ht="12.75" x14ac:dyDescent="0.2">
      <c r="A26" s="154" t="s">
        <v>638</v>
      </c>
      <c r="B26" s="311"/>
      <c r="C26" s="309"/>
      <c r="D26" s="308"/>
      <c r="E26" s="307"/>
      <c r="F26" s="325"/>
    </row>
    <row r="27" spans="1:6" s="351" customFormat="1" ht="12.75" x14ac:dyDescent="0.2">
      <c r="A27" s="154" t="s">
        <v>637</v>
      </c>
      <c r="B27" s="311"/>
      <c r="C27" s="309"/>
      <c r="D27" s="308"/>
      <c r="E27" s="307"/>
      <c r="F27" s="325"/>
    </row>
    <row r="28" spans="1:6" s="351" customFormat="1" ht="12.75" x14ac:dyDescent="0.2">
      <c r="A28" s="154" t="s">
        <v>636</v>
      </c>
      <c r="B28" s="311"/>
      <c r="C28" s="309"/>
      <c r="D28" s="308"/>
      <c r="E28" s="307"/>
      <c r="F28" s="325"/>
    </row>
    <row r="29" spans="1:6" s="351" customFormat="1" ht="12.75" x14ac:dyDescent="0.2">
      <c r="A29" s="154" t="s">
        <v>635</v>
      </c>
      <c r="B29" s="311"/>
      <c r="C29" s="309"/>
      <c r="D29" s="308"/>
      <c r="E29" s="307"/>
      <c r="F29" s="325"/>
    </row>
    <row r="30" spans="1:6" s="351" customFormat="1" ht="12.75" x14ac:dyDescent="0.2">
      <c r="A30" s="154" t="s">
        <v>634</v>
      </c>
      <c r="B30" s="311"/>
      <c r="C30" s="309"/>
      <c r="D30" s="308"/>
      <c r="E30" s="307"/>
      <c r="F30" s="325"/>
    </row>
    <row r="31" spans="1:6" s="351" customFormat="1" ht="12.75" x14ac:dyDescent="0.2">
      <c r="A31" s="154" t="s">
        <v>633</v>
      </c>
      <c r="B31" s="311"/>
      <c r="C31" s="309"/>
      <c r="D31" s="308"/>
      <c r="E31" s="307"/>
      <c r="F31" s="325"/>
    </row>
    <row r="32" spans="1:6" s="351" customFormat="1" ht="12.75" x14ac:dyDescent="0.2">
      <c r="A32" s="154" t="s">
        <v>632</v>
      </c>
      <c r="B32" s="311"/>
      <c r="C32" s="309"/>
      <c r="D32" s="308"/>
      <c r="E32" s="307"/>
      <c r="F32" s="325"/>
    </row>
    <row r="33" spans="1:6" s="351" customFormat="1" ht="12.75" x14ac:dyDescent="0.2">
      <c r="A33" s="154" t="s">
        <v>631</v>
      </c>
      <c r="B33" s="311"/>
      <c r="C33" s="309"/>
      <c r="D33" s="308"/>
      <c r="E33" s="307"/>
      <c r="F33" s="325"/>
    </row>
    <row r="34" spans="1:6" s="351" customFormat="1" ht="12.75" x14ac:dyDescent="0.2">
      <c r="A34" s="154" t="s">
        <v>630</v>
      </c>
      <c r="B34" s="311"/>
      <c r="C34" s="309"/>
      <c r="D34" s="308"/>
      <c r="E34" s="307"/>
      <c r="F34" s="325"/>
    </row>
    <row r="35" spans="1:6" s="351" customFormat="1" ht="12.75" x14ac:dyDescent="0.2">
      <c r="A35" s="154" t="s">
        <v>629</v>
      </c>
      <c r="B35" s="311"/>
      <c r="C35" s="309"/>
      <c r="D35" s="308"/>
      <c r="E35" s="307"/>
      <c r="F35" s="325"/>
    </row>
    <row r="36" spans="1:6" s="351" customFormat="1" ht="12.75" x14ac:dyDescent="0.2">
      <c r="A36" s="167" t="s">
        <v>365</v>
      </c>
      <c r="B36" s="311" t="s">
        <v>628</v>
      </c>
      <c r="C36" s="309"/>
      <c r="D36" s="308"/>
      <c r="E36" s="307"/>
      <c r="F36" s="325"/>
    </row>
    <row r="37" spans="1:6" s="351" customFormat="1" ht="12.75" x14ac:dyDescent="0.2">
      <c r="A37" s="167" t="s">
        <v>365</v>
      </c>
      <c r="B37" s="311" t="s">
        <v>627</v>
      </c>
      <c r="C37" s="309"/>
      <c r="D37" s="308"/>
      <c r="E37" s="307"/>
      <c r="F37" s="325"/>
    </row>
    <row r="38" spans="1:6" s="351" customFormat="1" ht="12.75" x14ac:dyDescent="0.2">
      <c r="A38" s="167" t="s">
        <v>365</v>
      </c>
      <c r="B38" s="311" t="s">
        <v>626</v>
      </c>
      <c r="C38" s="309"/>
      <c r="D38" s="308"/>
      <c r="E38" s="307"/>
      <c r="F38" s="325"/>
    </row>
    <row r="39" spans="1:6" s="351" customFormat="1" ht="12.75" x14ac:dyDescent="0.2">
      <c r="A39" s="167" t="s">
        <v>365</v>
      </c>
      <c r="B39" s="311" t="s">
        <v>625</v>
      </c>
      <c r="C39" s="309"/>
      <c r="D39" s="308"/>
      <c r="E39" s="307"/>
      <c r="F39" s="325"/>
    </row>
    <row r="40" spans="1:6" s="351" customFormat="1" ht="12.75" x14ac:dyDescent="0.2">
      <c r="A40" s="167" t="s">
        <v>365</v>
      </c>
      <c r="B40" s="311" t="s">
        <v>624</v>
      </c>
      <c r="C40" s="309"/>
      <c r="D40" s="308"/>
      <c r="E40" s="307"/>
      <c r="F40" s="325"/>
    </row>
    <row r="41" spans="1:6" s="306" customFormat="1" ht="12.75" x14ac:dyDescent="0.2">
      <c r="A41" s="167" t="s">
        <v>365</v>
      </c>
      <c r="B41" s="154" t="s">
        <v>623</v>
      </c>
      <c r="C41" s="309"/>
      <c r="D41" s="308"/>
      <c r="E41" s="307"/>
      <c r="F41" s="339"/>
    </row>
    <row r="42" spans="1:6" s="306" customFormat="1" ht="12.75" x14ac:dyDescent="0.2">
      <c r="A42" s="360" t="s">
        <v>622</v>
      </c>
      <c r="B42" s="154"/>
      <c r="C42" s="309"/>
      <c r="D42" s="308"/>
      <c r="E42" s="307"/>
      <c r="F42" s="339"/>
    </row>
    <row r="43" spans="1:6" s="306" customFormat="1" ht="12.75" x14ac:dyDescent="0.2">
      <c r="A43" s="167" t="s">
        <v>365</v>
      </c>
      <c r="B43" s="154" t="s">
        <v>621</v>
      </c>
      <c r="C43" s="309"/>
      <c r="D43" s="308"/>
      <c r="E43" s="307"/>
      <c r="F43" s="339"/>
    </row>
    <row r="44" spans="1:6" s="306" customFormat="1" ht="12.75" x14ac:dyDescent="0.2">
      <c r="A44" s="167" t="s">
        <v>365</v>
      </c>
      <c r="B44" s="154" t="s">
        <v>620</v>
      </c>
      <c r="C44" s="309"/>
      <c r="D44" s="308"/>
      <c r="E44" s="307"/>
      <c r="F44" s="339"/>
    </row>
    <row r="45" spans="1:6" s="306" customFormat="1" ht="12.75" x14ac:dyDescent="0.2">
      <c r="A45" s="167" t="s">
        <v>365</v>
      </c>
      <c r="B45" s="154" t="s">
        <v>619</v>
      </c>
      <c r="C45" s="309"/>
      <c r="D45" s="308"/>
      <c r="E45" s="307"/>
      <c r="F45" s="339"/>
    </row>
    <row r="46" spans="1:6" s="306" customFormat="1" ht="12.75" x14ac:dyDescent="0.2">
      <c r="A46" s="167" t="s">
        <v>365</v>
      </c>
      <c r="B46" s="154" t="s">
        <v>618</v>
      </c>
      <c r="C46" s="309"/>
      <c r="D46" s="308"/>
      <c r="E46" s="307"/>
      <c r="F46" s="339"/>
    </row>
    <row r="47" spans="1:6" s="306" customFormat="1" ht="12.75" x14ac:dyDescent="0.2">
      <c r="A47" s="167" t="s">
        <v>365</v>
      </c>
      <c r="B47" s="154" t="s">
        <v>277</v>
      </c>
      <c r="C47" s="309"/>
      <c r="D47" s="308"/>
      <c r="E47" s="307"/>
      <c r="F47" s="339"/>
    </row>
    <row r="48" spans="1:6" s="306" customFormat="1" ht="12.75" x14ac:dyDescent="0.2">
      <c r="A48" s="167" t="s">
        <v>365</v>
      </c>
      <c r="B48" s="154" t="s">
        <v>617</v>
      </c>
      <c r="C48" s="309"/>
      <c r="D48" s="308"/>
      <c r="E48" s="307"/>
      <c r="F48" s="339"/>
    </row>
    <row r="49" spans="1:6" s="306" customFormat="1" ht="12.75" x14ac:dyDescent="0.2">
      <c r="A49" s="167" t="s">
        <v>365</v>
      </c>
      <c r="B49" s="154" t="s">
        <v>616</v>
      </c>
      <c r="C49" s="309"/>
      <c r="D49" s="308"/>
      <c r="E49" s="307"/>
      <c r="F49" s="339"/>
    </row>
    <row r="50" spans="1:6" s="351" customFormat="1" ht="12.75" x14ac:dyDescent="0.2">
      <c r="A50" s="167" t="s">
        <v>365</v>
      </c>
      <c r="B50" s="311" t="s">
        <v>615</v>
      </c>
      <c r="C50" s="309"/>
      <c r="D50" s="308"/>
      <c r="E50" s="307"/>
      <c r="F50" s="325"/>
    </row>
    <row r="51" spans="1:6" s="351" customFormat="1" ht="12.75" x14ac:dyDescent="0.2">
      <c r="A51" s="154" t="s">
        <v>614</v>
      </c>
      <c r="B51" s="311"/>
      <c r="C51" s="309"/>
      <c r="D51" s="308"/>
      <c r="E51" s="307"/>
      <c r="F51" s="325"/>
    </row>
    <row r="52" spans="1:6" s="351" customFormat="1" ht="12.75" x14ac:dyDescent="0.2">
      <c r="A52" s="154" t="s">
        <v>613</v>
      </c>
      <c r="B52" s="311"/>
      <c r="C52" s="309"/>
      <c r="D52" s="308"/>
      <c r="E52" s="307"/>
      <c r="F52" s="325"/>
    </row>
    <row r="53" spans="1:6" s="352" customFormat="1" ht="15.75" thickBot="1" x14ac:dyDescent="0.25">
      <c r="A53" s="72"/>
      <c r="B53" s="258"/>
      <c r="C53" s="257"/>
      <c r="D53" s="256"/>
      <c r="E53" s="255"/>
      <c r="F53" s="254"/>
    </row>
    <row r="54" spans="1:6" s="99" customFormat="1" ht="30.75" thickBot="1" x14ac:dyDescent="0.25">
      <c r="A54" s="46" t="s">
        <v>612</v>
      </c>
      <c r="B54" s="47" t="s">
        <v>16</v>
      </c>
      <c r="C54" s="48" t="s">
        <v>17</v>
      </c>
      <c r="D54" s="228" t="s">
        <v>18</v>
      </c>
      <c r="E54" s="286" t="s">
        <v>52</v>
      </c>
      <c r="F54" s="49" t="s">
        <v>53</v>
      </c>
    </row>
    <row r="55" spans="1:6" s="285" customFormat="1" ht="12.75" x14ac:dyDescent="0.2">
      <c r="A55" s="74"/>
      <c r="B55" s="65"/>
      <c r="C55" s="239"/>
      <c r="D55" s="238"/>
      <c r="E55" s="237"/>
      <c r="F55" s="236"/>
    </row>
    <row r="56" spans="1:6" s="285" customFormat="1" ht="12.75" x14ac:dyDescent="0.2">
      <c r="A56" s="239" t="s">
        <v>25</v>
      </c>
      <c r="B56" s="74" t="s">
        <v>220</v>
      </c>
      <c r="C56" s="62"/>
      <c r="D56" s="58"/>
      <c r="E56" s="323"/>
      <c r="F56" s="63"/>
    </row>
    <row r="57" spans="1:6" s="285" customFormat="1" ht="12.75" x14ac:dyDescent="0.2">
      <c r="A57" s="239"/>
      <c r="B57" s="65" t="s">
        <v>221</v>
      </c>
      <c r="C57" s="62"/>
      <c r="D57" s="58"/>
      <c r="E57" s="323"/>
      <c r="F57" s="63"/>
    </row>
    <row r="58" spans="1:6" s="285" customFormat="1" ht="12.75" x14ac:dyDescent="0.2">
      <c r="A58" s="239"/>
      <c r="B58" s="65" t="s">
        <v>222</v>
      </c>
      <c r="C58" s="62"/>
      <c r="D58" s="58"/>
      <c r="E58" s="323"/>
      <c r="F58" s="63"/>
    </row>
    <row r="59" spans="1:6" s="285" customFormat="1" ht="25.5" x14ac:dyDescent="0.2">
      <c r="A59" s="239"/>
      <c r="B59" s="65" t="s">
        <v>223</v>
      </c>
      <c r="C59" s="62"/>
      <c r="D59" s="58"/>
      <c r="E59" s="323"/>
      <c r="F59" s="63"/>
    </row>
    <row r="60" spans="1:6" s="285" customFormat="1" ht="25.5" x14ac:dyDescent="0.2">
      <c r="A60" s="239"/>
      <c r="B60" s="65" t="s">
        <v>224</v>
      </c>
      <c r="C60" s="62"/>
      <c r="D60" s="58"/>
      <c r="E60" s="323"/>
      <c r="F60" s="63"/>
    </row>
    <row r="61" spans="1:6" s="285" customFormat="1" ht="25.5" x14ac:dyDescent="0.2">
      <c r="A61" s="239"/>
      <c r="B61" s="91" t="s">
        <v>225</v>
      </c>
      <c r="C61" s="62"/>
      <c r="D61" s="58"/>
      <c r="E61" s="323"/>
      <c r="F61" s="63"/>
    </row>
    <row r="62" spans="1:6" s="285" customFormat="1" ht="51" x14ac:dyDescent="0.2">
      <c r="A62" s="239"/>
      <c r="B62" s="91" t="s">
        <v>226</v>
      </c>
      <c r="C62" s="62"/>
      <c r="D62" s="58"/>
      <c r="E62" s="323"/>
      <c r="F62" s="63"/>
    </row>
    <row r="63" spans="1:6" s="285" customFormat="1" ht="12.75" x14ac:dyDescent="0.2">
      <c r="A63" s="239"/>
      <c r="B63" s="91" t="s">
        <v>227</v>
      </c>
      <c r="C63" s="62"/>
      <c r="D63" s="58"/>
      <c r="E63" s="323"/>
      <c r="F63" s="63"/>
    </row>
    <row r="64" spans="1:6" s="285" customFormat="1" ht="38.25" x14ac:dyDescent="0.2">
      <c r="A64" s="239"/>
      <c r="B64" s="91" t="s">
        <v>228</v>
      </c>
      <c r="C64" s="62"/>
      <c r="D64" s="58"/>
      <c r="E64" s="323"/>
      <c r="F64" s="63"/>
    </row>
    <row r="65" spans="1:6" s="285" customFormat="1" ht="25.5" x14ac:dyDescent="0.2">
      <c r="A65" s="239"/>
      <c r="B65" s="91" t="s">
        <v>229</v>
      </c>
      <c r="C65" s="62"/>
      <c r="D65" s="58"/>
      <c r="E65" s="323"/>
      <c r="F65" s="63"/>
    </row>
    <row r="66" spans="1:6" s="285" customFormat="1" ht="51" x14ac:dyDescent="0.2">
      <c r="A66" s="239"/>
      <c r="B66" s="91" t="s">
        <v>230</v>
      </c>
      <c r="C66" s="62"/>
      <c r="D66" s="58"/>
      <c r="E66" s="323"/>
      <c r="F66" s="63"/>
    </row>
    <row r="67" spans="1:6" s="285" customFormat="1" ht="25.5" x14ac:dyDescent="0.2">
      <c r="A67" s="239"/>
      <c r="B67" s="91" t="s">
        <v>231</v>
      </c>
      <c r="C67" s="62"/>
      <c r="D67" s="58"/>
      <c r="E67" s="323"/>
      <c r="F67" s="63"/>
    </row>
    <row r="68" spans="1:6" s="285" customFormat="1" ht="38.25" x14ac:dyDescent="0.2">
      <c r="A68" s="239"/>
      <c r="B68" s="91" t="s">
        <v>232</v>
      </c>
      <c r="C68" s="62"/>
      <c r="D68" s="58"/>
      <c r="E68" s="323"/>
      <c r="F68" s="63"/>
    </row>
    <row r="69" spans="1:6" s="285" customFormat="1" ht="38.25" x14ac:dyDescent="0.2">
      <c r="A69" s="239"/>
      <c r="B69" s="91" t="s">
        <v>233</v>
      </c>
      <c r="C69" s="62"/>
      <c r="D69" s="58"/>
      <c r="E69" s="323"/>
      <c r="F69" s="63"/>
    </row>
    <row r="70" spans="1:6" s="285" customFormat="1" ht="25.5" x14ac:dyDescent="0.2">
      <c r="A70" s="239"/>
      <c r="B70" s="91" t="s">
        <v>234</v>
      </c>
      <c r="C70" s="62"/>
      <c r="D70" s="58"/>
      <c r="E70" s="323"/>
      <c r="F70" s="63"/>
    </row>
    <row r="71" spans="1:6" s="285" customFormat="1" ht="12.75" x14ac:dyDescent="0.2">
      <c r="A71" s="239"/>
      <c r="B71" s="91" t="s">
        <v>611</v>
      </c>
      <c r="C71" s="62" t="s">
        <v>235</v>
      </c>
      <c r="D71" s="58">
        <v>1</v>
      </c>
      <c r="E71" s="323"/>
      <c r="F71" s="63">
        <f>D71*E71</f>
        <v>0</v>
      </c>
    </row>
    <row r="72" spans="1:6" s="285" customFormat="1" ht="12.75" x14ac:dyDescent="0.2">
      <c r="A72" s="239"/>
      <c r="B72" s="65"/>
      <c r="C72" s="62"/>
      <c r="D72" s="58"/>
      <c r="E72" s="323"/>
      <c r="F72" s="57"/>
    </row>
    <row r="73" spans="1:6" s="285" customFormat="1" ht="38.25" x14ac:dyDescent="0.2">
      <c r="A73" s="239" t="s">
        <v>26</v>
      </c>
      <c r="B73" s="65" t="s">
        <v>170</v>
      </c>
      <c r="C73" s="62"/>
      <c r="D73" s="58"/>
      <c r="E73" s="323"/>
      <c r="F73" s="63"/>
    </row>
    <row r="74" spans="1:6" s="285" customFormat="1" ht="38.25" x14ac:dyDescent="0.2">
      <c r="A74" s="239"/>
      <c r="B74" s="65" t="s">
        <v>171</v>
      </c>
      <c r="C74" s="62"/>
      <c r="D74" s="58"/>
      <c r="E74" s="323"/>
      <c r="F74" s="63"/>
    </row>
    <row r="75" spans="1:6" s="285" customFormat="1" ht="38.25" x14ac:dyDescent="0.2">
      <c r="A75" s="239"/>
      <c r="B75" s="91" t="s">
        <v>175</v>
      </c>
      <c r="C75" s="62"/>
      <c r="D75" s="58"/>
      <c r="E75" s="323"/>
      <c r="F75" s="63"/>
    </row>
    <row r="76" spans="1:6" s="285" customFormat="1" ht="63.75" x14ac:dyDescent="0.2">
      <c r="A76" s="239"/>
      <c r="B76" s="91" t="s">
        <v>172</v>
      </c>
      <c r="C76" s="62"/>
      <c r="D76" s="58"/>
      <c r="E76" s="323"/>
      <c r="F76" s="63"/>
    </row>
    <row r="77" spans="1:6" s="285" customFormat="1" ht="38.25" x14ac:dyDescent="0.2">
      <c r="A77" s="239"/>
      <c r="B77" s="91" t="s">
        <v>173</v>
      </c>
      <c r="C77" s="62"/>
      <c r="D77" s="58"/>
      <c r="E77" s="323"/>
      <c r="F77" s="63"/>
    </row>
    <row r="78" spans="1:6" s="285" customFormat="1" ht="14.25" x14ac:dyDescent="0.2">
      <c r="A78" s="239"/>
      <c r="B78" s="91" t="s">
        <v>174</v>
      </c>
      <c r="C78" s="62" t="s">
        <v>38</v>
      </c>
      <c r="D78" s="58">
        <v>400</v>
      </c>
      <c r="E78" s="323"/>
      <c r="F78" s="63">
        <f>D78*E78</f>
        <v>0</v>
      </c>
    </row>
    <row r="79" spans="1:6" s="285" customFormat="1" ht="12.75" x14ac:dyDescent="0.2">
      <c r="A79" s="239"/>
      <c r="B79" s="91"/>
      <c r="C79" s="62"/>
      <c r="D79" s="58"/>
      <c r="E79" s="323"/>
      <c r="F79" s="63"/>
    </row>
    <row r="80" spans="1:6" s="285" customFormat="1" ht="140.25" x14ac:dyDescent="0.2">
      <c r="A80" s="239" t="s">
        <v>27</v>
      </c>
      <c r="B80" s="91" t="s">
        <v>176</v>
      </c>
      <c r="C80" s="62"/>
      <c r="D80" s="58"/>
      <c r="E80" s="323"/>
      <c r="F80" s="63"/>
    </row>
    <row r="81" spans="1:6" s="285" customFormat="1" ht="39.75" x14ac:dyDescent="0.2">
      <c r="A81" s="239"/>
      <c r="B81" s="91" t="s">
        <v>610</v>
      </c>
      <c r="C81" s="62" t="s">
        <v>58</v>
      </c>
      <c r="D81" s="58">
        <v>12</v>
      </c>
      <c r="E81" s="323"/>
      <c r="F81" s="63">
        <f>D81*E81</f>
        <v>0</v>
      </c>
    </row>
    <row r="82" spans="1:6" s="285" customFormat="1" ht="12.75" x14ac:dyDescent="0.2">
      <c r="A82" s="239"/>
      <c r="B82" s="149"/>
      <c r="C82" s="62"/>
      <c r="D82" s="58"/>
      <c r="E82" s="323"/>
      <c r="F82" s="63"/>
    </row>
    <row r="83" spans="1:6" s="285" customFormat="1" ht="51" x14ac:dyDescent="0.2">
      <c r="A83" s="239" t="s">
        <v>147</v>
      </c>
      <c r="B83" s="65" t="s">
        <v>609</v>
      </c>
      <c r="C83" s="62"/>
      <c r="D83" s="58"/>
      <c r="E83" s="323"/>
      <c r="F83" s="63"/>
    </row>
    <row r="84" spans="1:6" s="285" customFormat="1" ht="14.25" x14ac:dyDescent="0.2">
      <c r="A84" s="154"/>
      <c r="B84" s="124" t="s">
        <v>608</v>
      </c>
      <c r="C84" s="62" t="s">
        <v>38</v>
      </c>
      <c r="D84" s="58">
        <v>45</v>
      </c>
      <c r="E84" s="323"/>
      <c r="F84" s="63">
        <f>D84*E84</f>
        <v>0</v>
      </c>
    </row>
    <row r="85" spans="1:6" s="351" customFormat="1" ht="13.5" thickBot="1" x14ac:dyDescent="0.25">
      <c r="A85" s="322"/>
      <c r="B85" s="359"/>
      <c r="C85" s="320"/>
      <c r="D85" s="319"/>
      <c r="E85" s="247"/>
      <c r="F85" s="358"/>
    </row>
    <row r="86" spans="1:6" s="99" customFormat="1" ht="8.1" customHeight="1" x14ac:dyDescent="0.2">
      <c r="A86" s="72"/>
      <c r="B86" s="73"/>
      <c r="C86" s="357"/>
      <c r="D86" s="221"/>
      <c r="E86" s="252"/>
      <c r="F86" s="120"/>
    </row>
    <row r="87" spans="1:6" s="99" customFormat="1" ht="18.75" thickBot="1" x14ac:dyDescent="0.25">
      <c r="A87" s="81" t="s">
        <v>9</v>
      </c>
      <c r="B87" s="82" t="s">
        <v>607</v>
      </c>
      <c r="C87" s="121"/>
      <c r="D87" s="222"/>
      <c r="E87" s="273"/>
      <c r="F87" s="145">
        <f>SUM(F71:F84)</f>
        <v>0</v>
      </c>
    </row>
    <row r="88" spans="1:6" s="99" customFormat="1" ht="8.1" customHeight="1" thickBot="1" x14ac:dyDescent="0.25">
      <c r="A88" s="77"/>
      <c r="B88" s="78"/>
      <c r="C88" s="356"/>
      <c r="D88" s="316"/>
      <c r="E88" s="273"/>
      <c r="F88" s="145"/>
    </row>
    <row r="89" spans="1:6" s="352" customFormat="1" x14ac:dyDescent="0.2">
      <c r="A89" s="81"/>
      <c r="B89" s="82"/>
      <c r="C89" s="81"/>
      <c r="D89" s="355"/>
      <c r="E89" s="354"/>
      <c r="F89" s="353"/>
    </row>
    <row r="90" spans="1:6" s="99" customFormat="1" ht="18.75" thickBot="1" x14ac:dyDescent="0.25">
      <c r="A90" s="298" t="s">
        <v>10</v>
      </c>
      <c r="B90" s="51" t="s">
        <v>606</v>
      </c>
      <c r="C90" s="296"/>
      <c r="D90" s="295"/>
      <c r="E90" s="294"/>
      <c r="F90" s="293"/>
    </row>
    <row r="91" spans="1:6" s="351" customFormat="1" ht="13.5" thickTop="1" x14ac:dyDescent="0.2">
      <c r="A91" s="154"/>
      <c r="B91" s="311"/>
      <c r="C91" s="309"/>
      <c r="D91" s="308"/>
      <c r="E91" s="307"/>
      <c r="F91" s="325"/>
    </row>
    <row r="92" spans="1:6" s="351" customFormat="1" ht="12.75" x14ac:dyDescent="0.2">
      <c r="A92" s="154" t="s">
        <v>605</v>
      </c>
      <c r="B92" s="311"/>
      <c r="C92" s="309"/>
      <c r="D92" s="308"/>
      <c r="E92" s="307"/>
      <c r="F92" s="325"/>
    </row>
    <row r="93" spans="1:6" s="351" customFormat="1" ht="12.75" x14ac:dyDescent="0.2">
      <c r="A93" s="154" t="s">
        <v>604</v>
      </c>
      <c r="B93" s="311"/>
      <c r="C93" s="309"/>
      <c r="D93" s="308"/>
      <c r="E93" s="307"/>
      <c r="F93" s="325"/>
    </row>
    <row r="94" spans="1:6" s="351" customFormat="1" ht="12.75" x14ac:dyDescent="0.2">
      <c r="A94" s="154" t="s">
        <v>282</v>
      </c>
      <c r="B94" s="311"/>
      <c r="C94" s="309"/>
      <c r="D94" s="308"/>
      <c r="E94" s="307"/>
      <c r="F94" s="325"/>
    </row>
    <row r="95" spans="1:6" s="351" customFormat="1" ht="12.75" x14ac:dyDescent="0.2">
      <c r="A95" s="154" t="s">
        <v>283</v>
      </c>
      <c r="B95" s="311"/>
      <c r="C95" s="309"/>
      <c r="D95" s="308"/>
      <c r="E95" s="307"/>
      <c r="F95" s="325"/>
    </row>
    <row r="96" spans="1:6" s="351" customFormat="1" ht="12.75" x14ac:dyDescent="0.2">
      <c r="A96" s="154" t="s">
        <v>603</v>
      </c>
      <c r="B96" s="311"/>
      <c r="C96" s="309"/>
      <c r="D96" s="308"/>
      <c r="E96" s="307"/>
      <c r="F96" s="325"/>
    </row>
    <row r="97" spans="1:6" s="351" customFormat="1" ht="12.75" x14ac:dyDescent="0.2">
      <c r="A97" s="154" t="s">
        <v>602</v>
      </c>
      <c r="B97" s="311"/>
      <c r="C97" s="309"/>
      <c r="D97" s="308"/>
      <c r="E97" s="307"/>
      <c r="F97" s="325"/>
    </row>
    <row r="98" spans="1:6" s="351" customFormat="1" ht="12.75" x14ac:dyDescent="0.2">
      <c r="A98" s="154" t="s">
        <v>601</v>
      </c>
      <c r="B98" s="311"/>
      <c r="C98" s="309"/>
      <c r="D98" s="308"/>
      <c r="E98" s="307"/>
      <c r="F98" s="325"/>
    </row>
    <row r="99" spans="1:6" s="351" customFormat="1" ht="12.75" x14ac:dyDescent="0.2">
      <c r="A99" s="154" t="s">
        <v>287</v>
      </c>
      <c r="B99" s="311"/>
      <c r="C99" s="309"/>
      <c r="D99" s="308"/>
      <c r="E99" s="307"/>
      <c r="F99" s="325"/>
    </row>
    <row r="100" spans="1:6" s="351" customFormat="1" ht="12.75" x14ac:dyDescent="0.2">
      <c r="A100" s="154" t="s">
        <v>273</v>
      </c>
      <c r="B100" s="311"/>
      <c r="C100" s="309"/>
      <c r="D100" s="308"/>
      <c r="E100" s="307"/>
      <c r="F100" s="325"/>
    </row>
    <row r="101" spans="1:6" s="351" customFormat="1" ht="12.75" x14ac:dyDescent="0.2">
      <c r="A101" s="154" t="s">
        <v>288</v>
      </c>
      <c r="B101" s="311"/>
      <c r="C101" s="309"/>
      <c r="D101" s="308"/>
      <c r="E101" s="307"/>
      <c r="F101" s="325"/>
    </row>
    <row r="102" spans="1:6" s="351" customFormat="1" ht="12.75" x14ac:dyDescent="0.2">
      <c r="A102" s="154" t="s">
        <v>289</v>
      </c>
      <c r="B102" s="311"/>
      <c r="C102" s="309"/>
      <c r="D102" s="308"/>
      <c r="E102" s="307"/>
      <c r="F102" s="325"/>
    </row>
    <row r="103" spans="1:6" s="351" customFormat="1" ht="12.75" x14ac:dyDescent="0.2">
      <c r="A103" s="154" t="s">
        <v>274</v>
      </c>
      <c r="B103" s="311"/>
      <c r="C103" s="309"/>
      <c r="D103" s="308"/>
      <c r="E103" s="307"/>
      <c r="F103" s="325"/>
    </row>
    <row r="104" spans="1:6" s="351" customFormat="1" ht="12.75" x14ac:dyDescent="0.2">
      <c r="A104" s="167" t="s">
        <v>365</v>
      </c>
      <c r="B104" s="311" t="s">
        <v>275</v>
      </c>
      <c r="C104" s="309"/>
      <c r="D104" s="308"/>
      <c r="E104" s="307"/>
      <c r="F104" s="325"/>
    </row>
    <row r="105" spans="1:6" s="351" customFormat="1" ht="12.75" x14ac:dyDescent="0.2">
      <c r="A105" s="167" t="s">
        <v>365</v>
      </c>
      <c r="B105" s="311" t="s">
        <v>276</v>
      </c>
      <c r="C105" s="309"/>
      <c r="D105" s="308"/>
      <c r="E105" s="307"/>
      <c r="F105" s="325"/>
    </row>
    <row r="106" spans="1:6" s="351" customFormat="1" ht="12.75" x14ac:dyDescent="0.2">
      <c r="A106" s="167" t="s">
        <v>365</v>
      </c>
      <c r="B106" s="245" t="s">
        <v>277</v>
      </c>
      <c r="C106" s="309"/>
      <c r="D106" s="308"/>
      <c r="E106" s="307"/>
      <c r="F106" s="325"/>
    </row>
    <row r="107" spans="1:6" s="351" customFormat="1" ht="12.75" x14ac:dyDescent="0.2">
      <c r="A107" s="167" t="s">
        <v>365</v>
      </c>
      <c r="B107" s="311" t="s">
        <v>278</v>
      </c>
      <c r="C107" s="309"/>
      <c r="D107" s="308"/>
      <c r="E107" s="307"/>
      <c r="F107" s="325"/>
    </row>
    <row r="108" spans="1:6" s="351" customFormat="1" ht="12.75" x14ac:dyDescent="0.2">
      <c r="A108" s="154" t="s">
        <v>279</v>
      </c>
      <c r="B108" s="311"/>
      <c r="C108" s="309"/>
      <c r="D108" s="308"/>
      <c r="E108" s="307"/>
      <c r="F108" s="325"/>
    </row>
    <row r="109" spans="1:6" s="351" customFormat="1" ht="13.5" thickBot="1" x14ac:dyDescent="0.25">
      <c r="A109" s="154"/>
      <c r="B109" s="311"/>
      <c r="C109" s="309"/>
      <c r="D109" s="308"/>
      <c r="E109" s="307"/>
      <c r="F109" s="325"/>
    </row>
    <row r="110" spans="1:6" s="99" customFormat="1" ht="30.75" thickBot="1" x14ac:dyDescent="0.25">
      <c r="A110" s="46" t="s">
        <v>54</v>
      </c>
      <c r="B110" s="47" t="s">
        <v>16</v>
      </c>
      <c r="C110" s="48" t="s">
        <v>17</v>
      </c>
      <c r="D110" s="228" t="s">
        <v>18</v>
      </c>
      <c r="E110" s="286" t="s">
        <v>52</v>
      </c>
      <c r="F110" s="49" t="s">
        <v>53</v>
      </c>
    </row>
    <row r="111" spans="1:6" s="351" customFormat="1" ht="12.75" x14ac:dyDescent="0.2">
      <c r="A111" s="306"/>
      <c r="B111" s="303"/>
      <c r="C111" s="303"/>
      <c r="D111" s="305"/>
      <c r="E111" s="304"/>
      <c r="F111" s="303"/>
    </row>
    <row r="112" spans="1:6" s="267" customFormat="1" ht="89.25" x14ac:dyDescent="0.2">
      <c r="A112" s="350" t="s">
        <v>20</v>
      </c>
      <c r="B112" s="93" t="s">
        <v>600</v>
      </c>
      <c r="C112" s="350"/>
      <c r="D112" s="349"/>
      <c r="E112" s="348"/>
      <c r="F112" s="93"/>
    </row>
    <row r="113" spans="1:13" s="285" customFormat="1" ht="12.75" x14ac:dyDescent="0.2">
      <c r="A113" s="239"/>
      <c r="B113" s="91" t="s">
        <v>599</v>
      </c>
      <c r="C113" s="239"/>
      <c r="D113" s="238"/>
      <c r="E113" s="237"/>
      <c r="F113" s="91"/>
    </row>
    <row r="114" spans="1:13" s="285" customFormat="1" ht="12.75" x14ac:dyDescent="0.2">
      <c r="A114" s="239"/>
      <c r="B114" s="91" t="s">
        <v>395</v>
      </c>
      <c r="C114" s="238" t="s">
        <v>19</v>
      </c>
      <c r="D114" s="238">
        <v>2</v>
      </c>
      <c r="E114" s="237"/>
      <c r="F114" s="282">
        <f t="shared" ref="F114:F119" si="0">D114*E114</f>
        <v>0</v>
      </c>
    </row>
    <row r="115" spans="1:13" s="285" customFormat="1" ht="12.75" x14ac:dyDescent="0.2">
      <c r="A115" s="239"/>
      <c r="B115" s="91" t="s">
        <v>394</v>
      </c>
      <c r="C115" s="238" t="s">
        <v>19</v>
      </c>
      <c r="D115" s="238">
        <v>1</v>
      </c>
      <c r="E115" s="237"/>
      <c r="F115" s="282">
        <f t="shared" si="0"/>
        <v>0</v>
      </c>
    </row>
    <row r="116" spans="1:13" s="285" customFormat="1" ht="12.75" x14ac:dyDescent="0.2">
      <c r="A116" s="239"/>
      <c r="B116" s="91" t="s">
        <v>393</v>
      </c>
      <c r="C116" s="238" t="s">
        <v>19</v>
      </c>
      <c r="D116" s="238">
        <v>1</v>
      </c>
      <c r="E116" s="237"/>
      <c r="F116" s="282">
        <f t="shared" si="0"/>
        <v>0</v>
      </c>
    </row>
    <row r="117" spans="1:13" s="285" customFormat="1" ht="12.75" x14ac:dyDescent="0.2">
      <c r="A117" s="239"/>
      <c r="B117" s="91" t="s">
        <v>392</v>
      </c>
      <c r="C117" s="238" t="s">
        <v>19</v>
      </c>
      <c r="D117" s="238">
        <v>1</v>
      </c>
      <c r="E117" s="237"/>
      <c r="F117" s="282">
        <f t="shared" si="0"/>
        <v>0</v>
      </c>
    </row>
    <row r="118" spans="1:13" s="285" customFormat="1" ht="12.75" x14ac:dyDescent="0.2">
      <c r="A118" s="239"/>
      <c r="B118" s="91" t="s">
        <v>391</v>
      </c>
      <c r="C118" s="238" t="s">
        <v>182</v>
      </c>
      <c r="D118" s="238">
        <v>1</v>
      </c>
      <c r="E118" s="237"/>
      <c r="F118" s="282">
        <f t="shared" si="0"/>
        <v>0</v>
      </c>
    </row>
    <row r="119" spans="1:13" s="285" customFormat="1" ht="12.75" x14ac:dyDescent="0.2">
      <c r="A119" s="239"/>
      <c r="B119" s="91" t="s">
        <v>390</v>
      </c>
      <c r="C119" s="238" t="s">
        <v>19</v>
      </c>
      <c r="D119" s="238">
        <v>1</v>
      </c>
      <c r="E119" s="237"/>
      <c r="F119" s="282">
        <f t="shared" si="0"/>
        <v>0</v>
      </c>
    </row>
    <row r="120" spans="1:13" s="285" customFormat="1" ht="12.75" x14ac:dyDescent="0.2">
      <c r="A120" s="239"/>
      <c r="B120" s="65"/>
      <c r="C120" s="238"/>
      <c r="D120" s="238"/>
      <c r="E120" s="237"/>
      <c r="F120" s="282"/>
    </row>
    <row r="121" spans="1:13" s="285" customFormat="1" ht="76.5" x14ac:dyDescent="0.2">
      <c r="A121" s="239" t="s">
        <v>21</v>
      </c>
      <c r="B121" s="65" t="s">
        <v>598</v>
      </c>
      <c r="C121" s="284"/>
      <c r="D121" s="283"/>
      <c r="E121" s="237"/>
      <c r="F121" s="236"/>
    </row>
    <row r="122" spans="1:13" s="285" customFormat="1" ht="38.25" x14ac:dyDescent="0.2">
      <c r="A122" s="239"/>
      <c r="B122" s="65" t="s">
        <v>597</v>
      </c>
      <c r="C122" s="284"/>
      <c r="D122" s="283"/>
      <c r="E122" s="237"/>
      <c r="F122" s="236"/>
    </row>
    <row r="123" spans="1:13" s="285" customFormat="1" ht="63.75" x14ac:dyDescent="0.2">
      <c r="A123" s="239"/>
      <c r="B123" s="91" t="s">
        <v>596</v>
      </c>
      <c r="C123" s="284"/>
      <c r="D123" s="283"/>
      <c r="E123" s="237"/>
      <c r="F123" s="236"/>
    </row>
    <row r="124" spans="1:13" s="285" customFormat="1" ht="102" x14ac:dyDescent="0.2">
      <c r="A124" s="239"/>
      <c r="B124" s="91" t="s">
        <v>595</v>
      </c>
      <c r="C124" s="284"/>
      <c r="D124" s="283"/>
      <c r="E124" s="237"/>
      <c r="F124" s="236"/>
    </row>
    <row r="125" spans="1:13" s="285" customFormat="1" ht="12.75" x14ac:dyDescent="0.2">
      <c r="A125" s="239"/>
      <c r="B125" s="91"/>
      <c r="C125" s="284"/>
      <c r="D125" s="283"/>
      <c r="E125" s="237"/>
      <c r="F125" s="236"/>
    </row>
    <row r="126" spans="1:13" s="285" customFormat="1" ht="89.25" x14ac:dyDescent="0.2">
      <c r="A126" s="239" t="s">
        <v>594</v>
      </c>
      <c r="B126" s="65" t="s">
        <v>593</v>
      </c>
      <c r="C126" s="239"/>
      <c r="D126" s="238"/>
      <c r="E126" s="237"/>
      <c r="F126" s="236"/>
    </row>
    <row r="127" spans="1:13" s="285" customFormat="1" ht="12.75" x14ac:dyDescent="0.2">
      <c r="A127" s="239"/>
      <c r="B127" s="93" t="s">
        <v>592</v>
      </c>
      <c r="C127" s="239" t="s">
        <v>235</v>
      </c>
      <c r="D127" s="238">
        <v>1</v>
      </c>
      <c r="E127" s="237"/>
      <c r="F127" s="282">
        <f>D127*E127</f>
        <v>0</v>
      </c>
      <c r="M127" s="265"/>
    </row>
    <row r="128" spans="1:13" s="285" customFormat="1" ht="12.75" x14ac:dyDescent="0.2">
      <c r="A128" s="239"/>
      <c r="B128" s="91"/>
      <c r="C128" s="239"/>
      <c r="D128" s="238"/>
      <c r="E128" s="237"/>
      <c r="F128" s="236"/>
    </row>
    <row r="129" spans="1:13" s="285" customFormat="1" ht="12.75" x14ac:dyDescent="0.2">
      <c r="A129" s="239" t="s">
        <v>591</v>
      </c>
      <c r="B129" s="65" t="s">
        <v>590</v>
      </c>
      <c r="C129" s="239"/>
      <c r="D129" s="238"/>
      <c r="E129" s="237"/>
      <c r="F129" s="236"/>
    </row>
    <row r="130" spans="1:13" s="285" customFormat="1" ht="14.25" x14ac:dyDescent="0.2">
      <c r="A130" s="239"/>
      <c r="B130" s="93" t="s">
        <v>589</v>
      </c>
      <c r="C130" s="239" t="s">
        <v>38</v>
      </c>
      <c r="D130" s="238">
        <v>140</v>
      </c>
      <c r="E130" s="237"/>
      <c r="F130" s="282">
        <f>D130*E130</f>
        <v>0</v>
      </c>
      <c r="M130" s="265"/>
    </row>
    <row r="131" spans="1:13" s="285" customFormat="1" ht="12.75" x14ac:dyDescent="0.2">
      <c r="A131" s="284"/>
      <c r="B131" s="340"/>
      <c r="C131" s="284"/>
      <c r="D131" s="283"/>
      <c r="E131" s="347"/>
      <c r="F131" s="346"/>
    </row>
    <row r="132" spans="1:13" s="285" customFormat="1" ht="25.5" x14ac:dyDescent="0.2">
      <c r="A132" s="239" t="s">
        <v>588</v>
      </c>
      <c r="B132" s="65" t="s">
        <v>587</v>
      </c>
      <c r="C132" s="239"/>
      <c r="D132" s="238"/>
      <c r="E132" s="237"/>
      <c r="F132" s="236"/>
    </row>
    <row r="133" spans="1:13" s="285" customFormat="1" ht="38.25" x14ac:dyDescent="0.2">
      <c r="A133" s="239"/>
      <c r="B133" s="65" t="s">
        <v>520</v>
      </c>
      <c r="C133" s="239"/>
      <c r="D133" s="238"/>
      <c r="E133" s="237"/>
      <c r="F133" s="236"/>
    </row>
    <row r="134" spans="1:13" s="285" customFormat="1" ht="12.75" x14ac:dyDescent="0.2">
      <c r="A134" s="239"/>
      <c r="B134" s="65" t="s">
        <v>519</v>
      </c>
      <c r="C134" s="238" t="s">
        <v>516</v>
      </c>
      <c r="D134" s="238">
        <v>11</v>
      </c>
      <c r="E134" s="237"/>
      <c r="F134" s="282">
        <f>D134*E134</f>
        <v>0</v>
      </c>
    </row>
    <row r="135" spans="1:13" s="285" customFormat="1" ht="12.75" x14ac:dyDescent="0.2">
      <c r="A135" s="239"/>
      <c r="B135" s="65" t="s">
        <v>518</v>
      </c>
      <c r="C135" s="239" t="s">
        <v>19</v>
      </c>
      <c r="D135" s="238">
        <v>1</v>
      </c>
      <c r="E135" s="237"/>
      <c r="F135" s="282">
        <f>D135*E135</f>
        <v>0</v>
      </c>
    </row>
    <row r="136" spans="1:13" s="285" customFormat="1" ht="25.5" x14ac:dyDescent="0.2">
      <c r="A136" s="239"/>
      <c r="B136" s="65" t="s">
        <v>586</v>
      </c>
      <c r="C136" s="238" t="s">
        <v>516</v>
      </c>
      <c r="D136" s="238">
        <v>45</v>
      </c>
      <c r="E136" s="237"/>
      <c r="F136" s="282">
        <f>D136*E136</f>
        <v>0</v>
      </c>
    </row>
    <row r="137" spans="1:13" s="285" customFormat="1" ht="12.75" x14ac:dyDescent="0.2">
      <c r="A137" s="239"/>
      <c r="B137" s="65" t="s">
        <v>515</v>
      </c>
      <c r="C137" s="239" t="s">
        <v>19</v>
      </c>
      <c r="D137" s="238">
        <v>2</v>
      </c>
      <c r="E137" s="237"/>
      <c r="F137" s="282">
        <f>D137*E137</f>
        <v>0</v>
      </c>
    </row>
    <row r="138" spans="1:13" s="285" customFormat="1" ht="12.75" x14ac:dyDescent="0.2">
      <c r="A138" s="284"/>
      <c r="B138" s="340"/>
      <c r="C138" s="283"/>
      <c r="D138" s="283"/>
      <c r="E138" s="347"/>
      <c r="F138" s="346"/>
    </row>
    <row r="139" spans="1:13" s="285" customFormat="1" ht="38.25" x14ac:dyDescent="0.2">
      <c r="A139" s="239" t="s">
        <v>36</v>
      </c>
      <c r="B139" s="65" t="s">
        <v>585</v>
      </c>
      <c r="C139" s="239"/>
      <c r="D139" s="238"/>
      <c r="E139" s="237"/>
      <c r="F139" s="236"/>
    </row>
    <row r="140" spans="1:13" s="285" customFormat="1" ht="14.25" x14ac:dyDescent="0.2">
      <c r="A140" s="239"/>
      <c r="B140" s="93" t="s">
        <v>584</v>
      </c>
      <c r="C140" s="239" t="s">
        <v>38</v>
      </c>
      <c r="D140" s="238">
        <v>170</v>
      </c>
      <c r="E140" s="237"/>
      <c r="F140" s="282">
        <f>D140*E140</f>
        <v>0</v>
      </c>
    </row>
    <row r="141" spans="1:13" s="285" customFormat="1" ht="12.75" x14ac:dyDescent="0.2">
      <c r="A141" s="239"/>
      <c r="B141" s="65"/>
      <c r="C141" s="239"/>
      <c r="D141" s="238"/>
      <c r="E141" s="237"/>
      <c r="F141" s="236"/>
    </row>
    <row r="142" spans="1:13" s="285" customFormat="1" ht="38.25" x14ac:dyDescent="0.2">
      <c r="A142" s="239" t="s">
        <v>28</v>
      </c>
      <c r="B142" s="65" t="s">
        <v>583</v>
      </c>
      <c r="C142" s="239"/>
      <c r="D142" s="238"/>
      <c r="E142" s="237"/>
      <c r="F142" s="282"/>
    </row>
    <row r="143" spans="1:13" s="285" customFormat="1" ht="14.25" x14ac:dyDescent="0.2">
      <c r="A143" s="239"/>
      <c r="B143" s="65" t="s">
        <v>581</v>
      </c>
      <c r="C143" s="239" t="s">
        <v>39</v>
      </c>
      <c r="D143" s="238">
        <v>6</v>
      </c>
      <c r="E143" s="237"/>
      <c r="F143" s="282">
        <f>D143*E143</f>
        <v>0</v>
      </c>
    </row>
    <row r="144" spans="1:13" s="285" customFormat="1" ht="12.75" x14ac:dyDescent="0.2">
      <c r="A144" s="239"/>
      <c r="B144" s="65"/>
      <c r="C144" s="239"/>
      <c r="D144" s="238"/>
      <c r="E144" s="237"/>
      <c r="F144" s="236"/>
    </row>
    <row r="145" spans="1:6" s="285" customFormat="1" ht="51" x14ac:dyDescent="0.2">
      <c r="A145" s="239" t="s">
        <v>29</v>
      </c>
      <c r="B145" s="65" t="s">
        <v>582</v>
      </c>
      <c r="C145" s="239"/>
      <c r="D145" s="238"/>
      <c r="E145" s="237"/>
      <c r="F145" s="236"/>
    </row>
    <row r="146" spans="1:6" s="285" customFormat="1" ht="14.25" x14ac:dyDescent="0.2">
      <c r="A146" s="239"/>
      <c r="B146" s="65" t="s">
        <v>581</v>
      </c>
      <c r="C146" s="239" t="s">
        <v>39</v>
      </c>
      <c r="D146" s="238">
        <v>6</v>
      </c>
      <c r="E146" s="237"/>
      <c r="F146" s="282">
        <f>D146*E146</f>
        <v>0</v>
      </c>
    </row>
    <row r="147" spans="1:6" s="149" customFormat="1" ht="12.75" x14ac:dyDescent="0.2">
      <c r="A147" s="239"/>
      <c r="B147" s="65"/>
      <c r="C147" s="239"/>
      <c r="D147" s="238"/>
      <c r="E147" s="237"/>
      <c r="F147" s="236"/>
    </row>
    <row r="148" spans="1:6" s="149" customFormat="1" ht="165.75" x14ac:dyDescent="0.2">
      <c r="A148" s="239" t="s">
        <v>63</v>
      </c>
      <c r="B148" s="65" t="s">
        <v>580</v>
      </c>
      <c r="C148" s="239"/>
      <c r="D148" s="238"/>
      <c r="E148" s="237"/>
      <c r="F148" s="236"/>
    </row>
    <row r="149" spans="1:6" s="149" customFormat="1" ht="12.75" x14ac:dyDescent="0.2">
      <c r="A149" s="239"/>
      <c r="B149" s="65"/>
      <c r="C149" s="239" t="s">
        <v>19</v>
      </c>
      <c r="D149" s="238">
        <v>4</v>
      </c>
      <c r="E149" s="237"/>
      <c r="F149" s="282">
        <f>D149*E149</f>
        <v>0</v>
      </c>
    </row>
    <row r="150" spans="1:6" s="285" customFormat="1" ht="13.5" thickBot="1" x14ac:dyDescent="0.25">
      <c r="A150" s="69"/>
      <c r="B150" s="333"/>
      <c r="C150" s="279"/>
      <c r="D150" s="278"/>
      <c r="E150" s="332"/>
      <c r="F150" s="331"/>
    </row>
    <row r="151" spans="1:6" s="345" customFormat="1" ht="8.1" customHeight="1" x14ac:dyDescent="0.2">
      <c r="A151" s="20"/>
      <c r="B151" s="275"/>
      <c r="C151" s="231"/>
      <c r="D151" s="235"/>
      <c r="E151" s="234"/>
      <c r="F151" s="233"/>
    </row>
    <row r="152" spans="1:6" s="99" customFormat="1" ht="18.75" thickBot="1" x14ac:dyDescent="0.25">
      <c r="A152" s="81" t="s">
        <v>10</v>
      </c>
      <c r="B152" s="82" t="s">
        <v>579</v>
      </c>
      <c r="C152" s="121"/>
      <c r="D152" s="222"/>
      <c r="E152" s="273"/>
      <c r="F152" s="145">
        <f>SUM(F114:F149)</f>
        <v>0</v>
      </c>
    </row>
    <row r="153" spans="1:6" s="345" customFormat="1" ht="8.1" customHeight="1" thickBot="1" x14ac:dyDescent="0.25">
      <c r="A153" s="299"/>
      <c r="B153" s="300"/>
      <c r="C153" s="271"/>
      <c r="D153" s="270"/>
      <c r="E153" s="269"/>
      <c r="F153" s="268"/>
    </row>
    <row r="154" spans="1:6" s="285" customFormat="1" ht="12.75" x14ac:dyDescent="0.2">
      <c r="A154" s="265"/>
      <c r="B154" s="267"/>
      <c r="C154" s="265"/>
      <c r="D154" s="264"/>
      <c r="E154" s="263"/>
      <c r="F154" s="262"/>
    </row>
    <row r="155" spans="1:6" s="261" customFormat="1" ht="18" x14ac:dyDescent="0.2">
      <c r="A155" s="81" t="s">
        <v>11</v>
      </c>
      <c r="B155" s="401" t="s">
        <v>578</v>
      </c>
      <c r="C155" s="403"/>
      <c r="D155" s="403"/>
      <c r="E155" s="344"/>
      <c r="F155" s="343"/>
    </row>
    <row r="156" spans="1:6" s="285" customFormat="1" ht="12.75" x14ac:dyDescent="0.2">
      <c r="A156" s="265"/>
      <c r="B156" s="266"/>
      <c r="C156" s="239"/>
      <c r="D156" s="238"/>
      <c r="E156" s="237"/>
      <c r="F156" s="236"/>
    </row>
    <row r="157" spans="1:6" s="149" customFormat="1" ht="12.75" x14ac:dyDescent="0.2">
      <c r="A157" s="149" t="s">
        <v>577</v>
      </c>
      <c r="C157" s="239"/>
      <c r="D157" s="238"/>
      <c r="E157" s="237"/>
      <c r="F157" s="236"/>
    </row>
    <row r="158" spans="1:6" s="149" customFormat="1" ht="12.75" x14ac:dyDescent="0.2">
      <c r="A158" s="149" t="s">
        <v>576</v>
      </c>
      <c r="B158" s="124"/>
      <c r="C158" s="239"/>
      <c r="D158" s="238"/>
      <c r="E158" s="237"/>
      <c r="F158" s="236"/>
    </row>
    <row r="159" spans="1:6" s="149" customFormat="1" ht="12.75" x14ac:dyDescent="0.2">
      <c r="A159" s="149" t="s">
        <v>575</v>
      </c>
      <c r="B159" s="124"/>
      <c r="C159" s="239"/>
      <c r="D159" s="238"/>
      <c r="E159" s="237"/>
      <c r="F159" s="236"/>
    </row>
    <row r="160" spans="1:6" s="149" customFormat="1" ht="12.75" x14ac:dyDescent="0.2">
      <c r="A160" s="149" t="s">
        <v>574</v>
      </c>
      <c r="B160" s="124"/>
      <c r="C160" s="239"/>
      <c r="D160" s="238"/>
      <c r="E160" s="237"/>
      <c r="F160" s="236"/>
    </row>
    <row r="161" spans="1:6" s="149" customFormat="1" ht="12.75" x14ac:dyDescent="0.2">
      <c r="A161" s="149" t="s">
        <v>573</v>
      </c>
      <c r="B161" s="124"/>
      <c r="C161" s="239"/>
      <c r="D161" s="238"/>
      <c r="E161" s="237"/>
      <c r="F161" s="236"/>
    </row>
    <row r="162" spans="1:6" s="149" customFormat="1" ht="12.75" x14ac:dyDescent="0.2">
      <c r="A162" s="149" t="s">
        <v>572</v>
      </c>
      <c r="B162" s="124"/>
      <c r="C162" s="239"/>
      <c r="D162" s="238"/>
      <c r="E162" s="237"/>
      <c r="F162" s="236"/>
    </row>
    <row r="163" spans="1:6" s="149" customFormat="1" ht="12.75" x14ac:dyDescent="0.2">
      <c r="A163" s="149" t="s">
        <v>571</v>
      </c>
      <c r="B163" s="124"/>
      <c r="C163" s="239"/>
      <c r="D163" s="238"/>
      <c r="E163" s="237"/>
      <c r="F163" s="236"/>
    </row>
    <row r="164" spans="1:6" s="149" customFormat="1" ht="12.75" x14ac:dyDescent="0.2">
      <c r="A164" s="149" t="s">
        <v>570</v>
      </c>
      <c r="B164" s="124"/>
      <c r="C164" s="239"/>
      <c r="D164" s="238"/>
      <c r="E164" s="237"/>
      <c r="F164" s="236"/>
    </row>
    <row r="165" spans="1:6" s="149" customFormat="1" ht="12.75" x14ac:dyDescent="0.2">
      <c r="A165" s="149" t="s">
        <v>569</v>
      </c>
      <c r="B165" s="124"/>
      <c r="C165" s="239"/>
      <c r="D165" s="238"/>
      <c r="E165" s="237"/>
      <c r="F165" s="236"/>
    </row>
    <row r="166" spans="1:6" s="149" customFormat="1" ht="12.75" x14ac:dyDescent="0.2">
      <c r="A166" s="149" t="s">
        <v>568</v>
      </c>
      <c r="B166" s="124"/>
      <c r="C166" s="239"/>
      <c r="D166" s="238"/>
      <c r="E166" s="237"/>
      <c r="F166" s="236"/>
    </row>
    <row r="167" spans="1:6" s="149" customFormat="1" ht="12.75" x14ac:dyDescent="0.2">
      <c r="A167" s="149" t="s">
        <v>567</v>
      </c>
      <c r="B167" s="124"/>
      <c r="C167" s="239"/>
      <c r="D167" s="238"/>
      <c r="E167" s="237"/>
      <c r="F167" s="236"/>
    </row>
    <row r="168" spans="1:6" s="149" customFormat="1" ht="12.75" x14ac:dyDescent="0.2">
      <c r="A168" s="149" t="s">
        <v>566</v>
      </c>
      <c r="B168" s="124"/>
      <c r="C168" s="239"/>
      <c r="D168" s="238"/>
      <c r="E168" s="237"/>
      <c r="F168" s="236"/>
    </row>
    <row r="169" spans="1:6" s="149" customFormat="1" ht="12.75" x14ac:dyDescent="0.2">
      <c r="A169" s="149" t="s">
        <v>565</v>
      </c>
      <c r="B169" s="124"/>
      <c r="C169" s="239"/>
      <c r="D169" s="238"/>
      <c r="E169" s="237"/>
      <c r="F169" s="236"/>
    </row>
    <row r="170" spans="1:6" s="149" customFormat="1" ht="12.75" x14ac:dyDescent="0.2">
      <c r="A170" s="149" t="s">
        <v>564</v>
      </c>
      <c r="B170" s="124"/>
      <c r="C170" s="239"/>
      <c r="D170" s="238"/>
      <c r="E170" s="237"/>
      <c r="F170" s="236"/>
    </row>
    <row r="171" spans="1:6" s="149" customFormat="1" ht="12.75" x14ac:dyDescent="0.2">
      <c r="A171" s="149" t="s">
        <v>563</v>
      </c>
      <c r="B171" s="124"/>
      <c r="C171" s="239"/>
      <c r="D171" s="238"/>
      <c r="E171" s="237"/>
      <c r="F171" s="236"/>
    </row>
    <row r="172" spans="1:6" s="149" customFormat="1" ht="12.75" x14ac:dyDescent="0.2">
      <c r="A172" s="149" t="s">
        <v>562</v>
      </c>
      <c r="B172" s="124"/>
      <c r="C172" s="239"/>
      <c r="D172" s="238"/>
      <c r="E172" s="237"/>
      <c r="F172" s="236"/>
    </row>
    <row r="173" spans="1:6" s="149" customFormat="1" ht="12.75" x14ac:dyDescent="0.2">
      <c r="A173" s="149" t="s">
        <v>561</v>
      </c>
      <c r="B173" s="124"/>
      <c r="C173" s="239"/>
      <c r="D173" s="238"/>
      <c r="E173" s="237"/>
      <c r="F173" s="236"/>
    </row>
    <row r="174" spans="1:6" s="149" customFormat="1" ht="12.75" x14ac:dyDescent="0.2">
      <c r="A174" s="149" t="s">
        <v>560</v>
      </c>
      <c r="B174" s="124"/>
      <c r="C174" s="239"/>
      <c r="D174" s="238"/>
      <c r="E174" s="237"/>
      <c r="F174" s="236"/>
    </row>
    <row r="175" spans="1:6" s="149" customFormat="1" ht="12.75" x14ac:dyDescent="0.2">
      <c r="A175" s="149" t="s">
        <v>559</v>
      </c>
      <c r="B175" s="124"/>
      <c r="C175" s="239"/>
      <c r="D175" s="238"/>
      <c r="E175" s="237"/>
      <c r="F175" s="236"/>
    </row>
    <row r="176" spans="1:6" s="149" customFormat="1" ht="12.75" x14ac:dyDescent="0.2">
      <c r="A176" s="149" t="s">
        <v>558</v>
      </c>
      <c r="B176" s="124"/>
      <c r="C176" s="239"/>
      <c r="D176" s="238"/>
      <c r="E176" s="237"/>
      <c r="F176" s="236"/>
    </row>
    <row r="177" spans="1:6" s="149" customFormat="1" ht="12.75" x14ac:dyDescent="0.2">
      <c r="A177" s="149" t="s">
        <v>557</v>
      </c>
      <c r="B177" s="124"/>
      <c r="C177" s="239"/>
      <c r="D177" s="238"/>
      <c r="E177" s="237"/>
      <c r="F177" s="236"/>
    </row>
    <row r="178" spans="1:6" s="149" customFormat="1" ht="12.75" x14ac:dyDescent="0.2">
      <c r="A178" s="149" t="s">
        <v>556</v>
      </c>
      <c r="B178" s="124"/>
      <c r="C178" s="239"/>
      <c r="D178" s="238"/>
      <c r="E178" s="237"/>
      <c r="F178" s="236"/>
    </row>
    <row r="179" spans="1:6" s="149" customFormat="1" ht="12.75" x14ac:dyDescent="0.2">
      <c r="A179" s="149" t="s">
        <v>555</v>
      </c>
      <c r="B179" s="124"/>
      <c r="C179" s="239"/>
      <c r="D179" s="238"/>
      <c r="E179" s="237"/>
      <c r="F179" s="236"/>
    </row>
    <row r="180" spans="1:6" s="149" customFormat="1" ht="12.75" x14ac:dyDescent="0.2">
      <c r="A180" s="149" t="s">
        <v>554</v>
      </c>
      <c r="B180" s="124"/>
      <c r="C180" s="239"/>
      <c r="D180" s="238"/>
      <c r="E180" s="237"/>
      <c r="F180" s="236"/>
    </row>
    <row r="181" spans="1:6" s="149" customFormat="1" ht="12.75" x14ac:dyDescent="0.2">
      <c r="A181" s="149" t="s">
        <v>553</v>
      </c>
      <c r="B181" s="124"/>
      <c r="C181" s="239"/>
      <c r="D181" s="238"/>
      <c r="E181" s="237"/>
      <c r="F181" s="236"/>
    </row>
    <row r="182" spans="1:6" s="149" customFormat="1" ht="12.75" x14ac:dyDescent="0.2">
      <c r="A182" s="149" t="s">
        <v>552</v>
      </c>
      <c r="B182" s="124"/>
      <c r="C182" s="239"/>
      <c r="D182" s="238"/>
      <c r="E182" s="237"/>
      <c r="F182" s="236"/>
    </row>
    <row r="183" spans="1:6" s="149" customFormat="1" ht="12.75" x14ac:dyDescent="0.2">
      <c r="A183" s="149" t="s">
        <v>551</v>
      </c>
      <c r="B183" s="124"/>
      <c r="C183" s="239"/>
      <c r="D183" s="238"/>
      <c r="E183" s="237"/>
      <c r="F183" s="236"/>
    </row>
    <row r="184" spans="1:6" s="149" customFormat="1" ht="12.75" x14ac:dyDescent="0.2">
      <c r="A184" s="149" t="s">
        <v>550</v>
      </c>
      <c r="B184" s="124"/>
      <c r="C184" s="239"/>
      <c r="D184" s="238"/>
      <c r="E184" s="237"/>
      <c r="F184" s="236"/>
    </row>
    <row r="185" spans="1:6" s="149" customFormat="1" ht="12.75" x14ac:dyDescent="0.2">
      <c r="A185" s="149" t="s">
        <v>549</v>
      </c>
      <c r="B185" s="124"/>
      <c r="C185" s="239"/>
      <c r="D185" s="238"/>
      <c r="E185" s="237"/>
      <c r="F185" s="236"/>
    </row>
    <row r="186" spans="1:6" s="149" customFormat="1" ht="12.75" x14ac:dyDescent="0.2">
      <c r="A186" s="149" t="s">
        <v>548</v>
      </c>
      <c r="B186" s="124"/>
      <c r="C186" s="239"/>
      <c r="D186" s="238"/>
      <c r="E186" s="237"/>
      <c r="F186" s="236"/>
    </row>
    <row r="187" spans="1:6" s="149" customFormat="1" ht="12.75" x14ac:dyDescent="0.2">
      <c r="A187" s="169" t="s">
        <v>365</v>
      </c>
      <c r="B187" s="124" t="s">
        <v>547</v>
      </c>
      <c r="C187" s="239"/>
      <c r="D187" s="238"/>
      <c r="E187" s="237"/>
      <c r="F187" s="236"/>
    </row>
    <row r="188" spans="1:6" s="74" customFormat="1" ht="12.75" x14ac:dyDescent="0.2">
      <c r="A188" s="169" t="s">
        <v>365</v>
      </c>
      <c r="B188" s="74" t="s">
        <v>546</v>
      </c>
      <c r="C188" s="239"/>
      <c r="D188" s="238"/>
      <c r="E188" s="237"/>
      <c r="F188" s="342"/>
    </row>
    <row r="189" spans="1:6" s="149" customFormat="1" ht="12.75" x14ac:dyDescent="0.2">
      <c r="A189" s="169" t="s">
        <v>365</v>
      </c>
      <c r="B189" s="124" t="s">
        <v>545</v>
      </c>
      <c r="C189" s="239"/>
      <c r="D189" s="238"/>
      <c r="E189" s="237"/>
      <c r="F189" s="236"/>
    </row>
    <row r="190" spans="1:6" s="149" customFormat="1" ht="12.75" x14ac:dyDescent="0.2">
      <c r="A190" s="169" t="s">
        <v>365</v>
      </c>
      <c r="B190" s="124" t="s">
        <v>544</v>
      </c>
      <c r="C190" s="239"/>
      <c r="D190" s="238"/>
      <c r="E190" s="237"/>
      <c r="F190" s="236"/>
    </row>
    <row r="191" spans="1:6" s="149" customFormat="1" ht="12.75" x14ac:dyDescent="0.2">
      <c r="A191" s="169" t="s">
        <v>365</v>
      </c>
      <c r="B191" s="124" t="s">
        <v>543</v>
      </c>
      <c r="C191" s="239"/>
      <c r="D191" s="238"/>
      <c r="E191" s="237"/>
      <c r="F191" s="236"/>
    </row>
    <row r="192" spans="1:6" s="74" customFormat="1" ht="12.75" x14ac:dyDescent="0.2">
      <c r="A192" s="169" t="s">
        <v>365</v>
      </c>
      <c r="B192" s="74" t="s">
        <v>542</v>
      </c>
      <c r="C192" s="239"/>
      <c r="D192" s="238"/>
      <c r="E192" s="237"/>
      <c r="F192" s="342"/>
    </row>
    <row r="193" spans="1:11" s="149" customFormat="1" ht="12.75" x14ac:dyDescent="0.2">
      <c r="A193" s="169" t="s">
        <v>365</v>
      </c>
      <c r="B193" s="124" t="s">
        <v>541</v>
      </c>
      <c r="C193" s="239"/>
      <c r="D193" s="238"/>
      <c r="E193" s="237"/>
      <c r="F193" s="236"/>
    </row>
    <row r="194" spans="1:11" s="149" customFormat="1" ht="12.75" x14ac:dyDescent="0.2">
      <c r="A194" s="169" t="s">
        <v>365</v>
      </c>
      <c r="B194" s="124" t="s">
        <v>540</v>
      </c>
      <c r="C194" s="239"/>
      <c r="D194" s="238"/>
      <c r="E194" s="237"/>
      <c r="F194" s="236"/>
    </row>
    <row r="195" spans="1:11" s="149" customFormat="1" ht="12.75" x14ac:dyDescent="0.2">
      <c r="A195" s="149" t="s">
        <v>539</v>
      </c>
      <c r="B195" s="124"/>
      <c r="C195" s="239"/>
      <c r="D195" s="238"/>
      <c r="E195" s="237"/>
      <c r="F195" s="236"/>
    </row>
    <row r="196" spans="1:11" s="149" customFormat="1" ht="12.75" x14ac:dyDescent="0.2">
      <c r="A196" s="169" t="s">
        <v>365</v>
      </c>
      <c r="B196" s="124" t="s">
        <v>538</v>
      </c>
      <c r="C196" s="239"/>
      <c r="D196" s="238"/>
      <c r="E196" s="237"/>
      <c r="F196" s="236"/>
    </row>
    <row r="197" spans="1:11" s="149" customFormat="1" ht="12.75" x14ac:dyDescent="0.2">
      <c r="A197" s="169" t="s">
        <v>365</v>
      </c>
      <c r="B197" s="124" t="s">
        <v>537</v>
      </c>
      <c r="C197" s="239"/>
      <c r="D197" s="238"/>
      <c r="E197" s="237"/>
      <c r="F197" s="236"/>
    </row>
    <row r="198" spans="1:11" s="149" customFormat="1" ht="12.75" x14ac:dyDescent="0.2">
      <c r="A198" s="169" t="s">
        <v>365</v>
      </c>
      <c r="B198" s="124" t="s">
        <v>536</v>
      </c>
      <c r="C198" s="239"/>
      <c r="D198" s="238"/>
      <c r="E198" s="237"/>
      <c r="F198" s="236"/>
    </row>
    <row r="199" spans="1:11" s="149" customFormat="1" ht="12.75" x14ac:dyDescent="0.2">
      <c r="A199" s="169" t="s">
        <v>365</v>
      </c>
      <c r="B199" s="124" t="s">
        <v>535</v>
      </c>
      <c r="C199" s="239"/>
      <c r="D199" s="238"/>
      <c r="E199" s="237"/>
      <c r="F199" s="236"/>
    </row>
    <row r="200" spans="1:11" s="149" customFormat="1" ht="12.75" x14ac:dyDescent="0.2">
      <c r="A200" s="169" t="s">
        <v>365</v>
      </c>
      <c r="B200" s="124" t="s">
        <v>534</v>
      </c>
      <c r="C200" s="239"/>
      <c r="D200" s="238"/>
      <c r="E200" s="237"/>
      <c r="F200" s="236"/>
    </row>
    <row r="201" spans="1:11" s="149" customFormat="1" ht="12.75" x14ac:dyDescent="0.2">
      <c r="A201" s="169" t="s">
        <v>365</v>
      </c>
      <c r="B201" s="124" t="s">
        <v>533</v>
      </c>
      <c r="C201" s="239"/>
      <c r="D201" s="238"/>
      <c r="E201" s="237"/>
      <c r="F201" s="236"/>
    </row>
    <row r="202" spans="1:11" s="149" customFormat="1" ht="13.5" thickBot="1" x14ac:dyDescent="0.25">
      <c r="B202" s="124"/>
      <c r="C202" s="239"/>
      <c r="D202" s="238"/>
      <c r="E202" s="237"/>
      <c r="F202" s="236"/>
    </row>
    <row r="203" spans="1:11" s="99" customFormat="1" ht="30.75" thickBot="1" x14ac:dyDescent="0.25">
      <c r="A203" s="46" t="s">
        <v>54</v>
      </c>
      <c r="B203" s="47" t="s">
        <v>16</v>
      </c>
      <c r="C203" s="48" t="s">
        <v>17</v>
      </c>
      <c r="D203" s="228" t="s">
        <v>18</v>
      </c>
      <c r="E203" s="286" t="s">
        <v>52</v>
      </c>
      <c r="F203" s="49" t="s">
        <v>53</v>
      </c>
    </row>
    <row r="204" spans="1:11" s="285" customFormat="1" ht="12.75" x14ac:dyDescent="0.2">
      <c r="A204" s="324"/>
      <c r="B204" s="265"/>
      <c r="C204" s="265"/>
      <c r="D204" s="264"/>
      <c r="E204" s="263"/>
      <c r="F204" s="265"/>
    </row>
    <row r="205" spans="1:11" s="285" customFormat="1" ht="76.5" x14ac:dyDescent="0.2">
      <c r="A205" s="239" t="s">
        <v>22</v>
      </c>
      <c r="B205" s="65" t="s">
        <v>532</v>
      </c>
      <c r="C205" s="239"/>
      <c r="D205" s="238"/>
      <c r="E205" s="237"/>
      <c r="F205" s="236"/>
    </row>
    <row r="206" spans="1:11" s="285" customFormat="1" ht="89.25" x14ac:dyDescent="0.2">
      <c r="A206" s="239"/>
      <c r="B206" s="65" t="s">
        <v>531</v>
      </c>
      <c r="C206" s="239"/>
      <c r="D206" s="238"/>
      <c r="E206" s="237"/>
      <c r="F206" s="236"/>
      <c r="K206" s="124"/>
    </row>
    <row r="207" spans="1:11" s="285" customFormat="1" ht="89.25" x14ac:dyDescent="0.2">
      <c r="A207" s="239"/>
      <c r="B207" s="65" t="s">
        <v>530</v>
      </c>
      <c r="C207" s="239"/>
      <c r="D207" s="238"/>
      <c r="E207" s="237"/>
      <c r="F207" s="236"/>
    </row>
    <row r="208" spans="1:11" s="285" customFormat="1" ht="38.25" x14ac:dyDescent="0.2">
      <c r="A208" s="239"/>
      <c r="B208" s="65" t="s">
        <v>523</v>
      </c>
      <c r="C208" s="239"/>
      <c r="D208" s="238"/>
      <c r="E208" s="237"/>
      <c r="F208" s="236"/>
    </row>
    <row r="209" spans="1:6" s="285" customFormat="1" ht="63.75" x14ac:dyDescent="0.2">
      <c r="A209" s="239"/>
      <c r="B209" s="65" t="s">
        <v>522</v>
      </c>
      <c r="C209" s="284"/>
      <c r="D209" s="283"/>
      <c r="E209" s="237"/>
      <c r="F209" s="236"/>
    </row>
    <row r="210" spans="1:6" s="285" customFormat="1" ht="102" x14ac:dyDescent="0.2">
      <c r="A210" s="239"/>
      <c r="B210" s="91" t="s">
        <v>529</v>
      </c>
      <c r="C210" s="284"/>
      <c r="D210" s="283"/>
      <c r="E210" s="237"/>
      <c r="F210" s="236"/>
    </row>
    <row r="211" spans="1:6" s="285" customFormat="1" ht="12.75" x14ac:dyDescent="0.2">
      <c r="A211" s="239"/>
      <c r="B211" s="91"/>
      <c r="C211" s="284"/>
      <c r="D211" s="283"/>
      <c r="E211" s="237"/>
      <c r="F211" s="236"/>
    </row>
    <row r="212" spans="1:6" s="285" customFormat="1" ht="25.5" x14ac:dyDescent="0.2">
      <c r="A212" s="239"/>
      <c r="B212" s="302" t="s">
        <v>404</v>
      </c>
      <c r="C212" s="239"/>
      <c r="D212" s="238"/>
      <c r="E212" s="237"/>
      <c r="F212" s="236"/>
    </row>
    <row r="213" spans="1:6" s="341" customFormat="1" ht="25.5" x14ac:dyDescent="0.2">
      <c r="A213" s="239"/>
      <c r="B213" s="93" t="s">
        <v>403</v>
      </c>
      <c r="C213" s="239" t="s">
        <v>38</v>
      </c>
      <c r="D213" s="238">
        <v>150</v>
      </c>
      <c r="E213" s="237"/>
      <c r="F213" s="282">
        <f>D213*E213</f>
        <v>0</v>
      </c>
    </row>
    <row r="214" spans="1:6" s="285" customFormat="1" ht="12.75" x14ac:dyDescent="0.2">
      <c r="A214" s="239"/>
      <c r="B214" s="91"/>
      <c r="C214" s="239"/>
      <c r="D214" s="238"/>
      <c r="E214" s="237"/>
      <c r="F214" s="236"/>
    </row>
    <row r="215" spans="1:6" s="285" customFormat="1" ht="25.5" x14ac:dyDescent="0.2">
      <c r="A215" s="239" t="s">
        <v>528</v>
      </c>
      <c r="B215" s="65" t="s">
        <v>527</v>
      </c>
      <c r="C215" s="284"/>
      <c r="D215" s="283"/>
      <c r="E215" s="237"/>
      <c r="F215" s="236"/>
    </row>
    <row r="216" spans="1:6" s="285" customFormat="1" ht="63.75" x14ac:dyDescent="0.2">
      <c r="A216" s="239"/>
      <c r="B216" s="65" t="s">
        <v>526</v>
      </c>
      <c r="C216" s="284"/>
      <c r="D216" s="283"/>
      <c r="E216" s="237"/>
      <c r="F216" s="236"/>
    </row>
    <row r="217" spans="1:6" s="285" customFormat="1" ht="38.25" x14ac:dyDescent="0.2">
      <c r="A217" s="239"/>
      <c r="B217" s="65" t="s">
        <v>525</v>
      </c>
      <c r="C217" s="284"/>
      <c r="D217" s="283"/>
      <c r="E217" s="237"/>
      <c r="F217" s="236"/>
    </row>
    <row r="218" spans="1:6" s="285" customFormat="1" ht="63.75" x14ac:dyDescent="0.2">
      <c r="A218" s="239"/>
      <c r="B218" s="65" t="s">
        <v>524</v>
      </c>
      <c r="C218" s="284"/>
      <c r="D218" s="283"/>
      <c r="E218" s="237"/>
      <c r="F218" s="236"/>
    </row>
    <row r="219" spans="1:6" s="285" customFormat="1" ht="38.25" x14ac:dyDescent="0.2">
      <c r="A219" s="239"/>
      <c r="B219" s="65" t="s">
        <v>523</v>
      </c>
      <c r="C219" s="284"/>
      <c r="D219" s="283"/>
      <c r="E219" s="237"/>
      <c r="F219" s="236"/>
    </row>
    <row r="220" spans="1:6" s="285" customFormat="1" ht="63.75" x14ac:dyDescent="0.2">
      <c r="A220" s="239"/>
      <c r="B220" s="65" t="s">
        <v>522</v>
      </c>
      <c r="C220" s="284"/>
      <c r="D220" s="283"/>
      <c r="E220" s="237"/>
      <c r="F220" s="236"/>
    </row>
    <row r="221" spans="1:6" s="285" customFormat="1" ht="89.25" x14ac:dyDescent="0.2">
      <c r="A221" s="239"/>
      <c r="B221" s="91" t="s">
        <v>521</v>
      </c>
      <c r="C221" s="284"/>
      <c r="D221" s="283"/>
      <c r="E221" s="237"/>
      <c r="F221" s="236"/>
    </row>
    <row r="222" spans="1:6" s="285" customFormat="1" ht="38.25" x14ac:dyDescent="0.2">
      <c r="A222" s="239"/>
      <c r="B222" s="65" t="s">
        <v>520</v>
      </c>
      <c r="C222" s="239"/>
      <c r="D222" s="238"/>
      <c r="E222" s="237"/>
      <c r="F222" s="236"/>
    </row>
    <row r="223" spans="1:6" s="285" customFormat="1" ht="12.75" x14ac:dyDescent="0.2">
      <c r="A223" s="239"/>
      <c r="B223" s="65" t="s">
        <v>519</v>
      </c>
      <c r="C223" s="238" t="s">
        <v>516</v>
      </c>
      <c r="D223" s="238">
        <v>11</v>
      </c>
      <c r="E223" s="237"/>
      <c r="F223" s="282">
        <f>D223*E223</f>
        <v>0</v>
      </c>
    </row>
    <row r="224" spans="1:6" s="285" customFormat="1" ht="12.75" x14ac:dyDescent="0.2">
      <c r="A224" s="239"/>
      <c r="B224" s="65" t="s">
        <v>518</v>
      </c>
      <c r="C224" s="239" t="s">
        <v>19</v>
      </c>
      <c r="D224" s="238">
        <v>1</v>
      </c>
      <c r="E224" s="237"/>
      <c r="F224" s="282">
        <f>D224*E224</f>
        <v>0</v>
      </c>
    </row>
    <row r="225" spans="1:6" s="285" customFormat="1" ht="25.5" x14ac:dyDescent="0.2">
      <c r="A225" s="239"/>
      <c r="B225" s="65" t="s">
        <v>517</v>
      </c>
      <c r="C225" s="238" t="s">
        <v>516</v>
      </c>
      <c r="D225" s="238">
        <v>45</v>
      </c>
      <c r="E225" s="237"/>
      <c r="F225" s="282">
        <f>D225*E225</f>
        <v>0</v>
      </c>
    </row>
    <row r="226" spans="1:6" s="285" customFormat="1" ht="12.75" x14ac:dyDescent="0.2">
      <c r="A226" s="239"/>
      <c r="B226" s="65" t="s">
        <v>515</v>
      </c>
      <c r="C226" s="239" t="s">
        <v>19</v>
      </c>
      <c r="D226" s="238">
        <v>2</v>
      </c>
      <c r="E226" s="237"/>
      <c r="F226" s="282">
        <f>D226*E226</f>
        <v>0</v>
      </c>
    </row>
    <row r="227" spans="1:6" s="285" customFormat="1" ht="12.75" x14ac:dyDescent="0.2">
      <c r="A227" s="239"/>
      <c r="B227" s="340"/>
      <c r="C227" s="283"/>
      <c r="D227" s="283"/>
      <c r="E227" s="237"/>
      <c r="F227" s="236"/>
    </row>
    <row r="228" spans="1:6" s="285" customFormat="1" ht="89.25" x14ac:dyDescent="0.2">
      <c r="A228" s="239" t="s">
        <v>514</v>
      </c>
      <c r="B228" s="65" t="s">
        <v>513</v>
      </c>
      <c r="C228" s="238"/>
      <c r="D228" s="283"/>
      <c r="E228" s="237"/>
      <c r="F228" s="236"/>
    </row>
    <row r="229" spans="1:6" s="285" customFormat="1" ht="38.25" x14ac:dyDescent="0.2">
      <c r="A229" s="239"/>
      <c r="B229" s="93" t="s">
        <v>512</v>
      </c>
      <c r="C229" s="239"/>
      <c r="D229" s="238"/>
      <c r="E229" s="237"/>
      <c r="F229" s="282"/>
    </row>
    <row r="230" spans="1:6" s="285" customFormat="1" ht="14.25" x14ac:dyDescent="0.2">
      <c r="A230" s="239"/>
      <c r="B230" s="93" t="s">
        <v>511</v>
      </c>
      <c r="C230" s="239" t="s">
        <v>38</v>
      </c>
      <c r="D230" s="238">
        <v>1</v>
      </c>
      <c r="E230" s="237"/>
      <c r="F230" s="282">
        <f>D230*E230</f>
        <v>0</v>
      </c>
    </row>
    <row r="231" spans="1:6" s="285" customFormat="1" ht="14.25" x14ac:dyDescent="0.2">
      <c r="A231" s="239"/>
      <c r="B231" s="93" t="s">
        <v>510</v>
      </c>
      <c r="C231" s="239" t="s">
        <v>58</v>
      </c>
      <c r="D231" s="238">
        <v>1</v>
      </c>
      <c r="E231" s="237"/>
      <c r="F231" s="282">
        <f>D231*E231</f>
        <v>0</v>
      </c>
    </row>
    <row r="232" spans="1:6" s="285" customFormat="1" ht="13.5" thickBot="1" x14ac:dyDescent="0.25">
      <c r="A232" s="279"/>
      <c r="B232" s="333"/>
      <c r="C232" s="279"/>
      <c r="D232" s="278"/>
      <c r="E232" s="332"/>
      <c r="F232" s="331"/>
    </row>
    <row r="233" spans="1:6" ht="8.1" customHeight="1" x14ac:dyDescent="0.2">
      <c r="A233" s="20"/>
      <c r="B233" s="275"/>
      <c r="C233" s="274"/>
    </row>
    <row r="234" spans="1:6" s="240" customFormat="1" ht="18.75" customHeight="1" thickBot="1" x14ac:dyDescent="0.25">
      <c r="A234" s="81" t="s">
        <v>11</v>
      </c>
      <c r="B234" s="401" t="s">
        <v>509</v>
      </c>
      <c r="C234" s="401"/>
      <c r="D234" s="222"/>
      <c r="E234" s="273"/>
      <c r="F234" s="145">
        <f>SUM(F205:F231)</f>
        <v>0</v>
      </c>
    </row>
    <row r="235" spans="1:6" ht="8.1" customHeight="1" thickBot="1" x14ac:dyDescent="0.25">
      <c r="A235" s="299"/>
      <c r="B235" s="300"/>
      <c r="C235" s="299"/>
      <c r="D235" s="270"/>
      <c r="E235" s="269"/>
      <c r="F235" s="268"/>
    </row>
    <row r="236" spans="1:6" s="149" customFormat="1" ht="12.75" x14ac:dyDescent="0.2">
      <c r="A236" s="265"/>
      <c r="B236" s="267"/>
      <c r="C236" s="265"/>
      <c r="D236" s="264"/>
      <c r="E236" s="263"/>
      <c r="F236" s="262"/>
    </row>
    <row r="237" spans="1:6" s="240" customFormat="1" ht="18.75" thickBot="1" x14ac:dyDescent="0.25">
      <c r="A237" s="298" t="s">
        <v>12</v>
      </c>
      <c r="B237" s="51" t="s">
        <v>15</v>
      </c>
      <c r="C237" s="296"/>
      <c r="D237" s="295"/>
      <c r="E237" s="294"/>
      <c r="F237" s="293"/>
    </row>
    <row r="238" spans="1:6" s="245" customFormat="1" ht="13.5" thickTop="1" x14ac:dyDescent="0.2">
      <c r="A238" s="154"/>
      <c r="B238" s="311"/>
      <c r="C238" s="309"/>
      <c r="D238" s="308"/>
      <c r="E238" s="307"/>
      <c r="F238" s="325"/>
    </row>
    <row r="239" spans="1:6" s="245" customFormat="1" ht="12.75" x14ac:dyDescent="0.2">
      <c r="A239" s="154" t="s">
        <v>323</v>
      </c>
      <c r="B239" s="311"/>
      <c r="C239" s="309"/>
      <c r="D239" s="308"/>
      <c r="E239" s="307"/>
      <c r="F239" s="325"/>
    </row>
    <row r="240" spans="1:6" s="154" customFormat="1" ht="12.75" x14ac:dyDescent="0.2">
      <c r="A240" s="167" t="s">
        <v>365</v>
      </c>
      <c r="B240" s="154" t="s">
        <v>324</v>
      </c>
      <c r="C240" s="309"/>
      <c r="D240" s="308"/>
      <c r="E240" s="307"/>
      <c r="F240" s="339"/>
    </row>
    <row r="241" spans="1:6" s="154" customFormat="1" ht="12.75" x14ac:dyDescent="0.2">
      <c r="A241" s="167" t="s">
        <v>365</v>
      </c>
      <c r="B241" s="154" t="s">
        <v>325</v>
      </c>
      <c r="C241" s="309"/>
      <c r="D241" s="308"/>
      <c r="E241" s="307"/>
      <c r="F241" s="339"/>
    </row>
    <row r="242" spans="1:6" s="245" customFormat="1" ht="12.75" x14ac:dyDescent="0.2">
      <c r="A242" s="154" t="s">
        <v>326</v>
      </c>
      <c r="B242" s="311"/>
      <c r="C242" s="309"/>
      <c r="D242" s="308"/>
      <c r="E242" s="307"/>
      <c r="F242" s="325"/>
    </row>
    <row r="243" spans="1:6" s="245" customFormat="1" ht="12.75" x14ac:dyDescent="0.2">
      <c r="A243" s="154" t="s">
        <v>327</v>
      </c>
      <c r="B243" s="311"/>
      <c r="C243" s="309"/>
      <c r="D243" s="308"/>
      <c r="E243" s="307"/>
      <c r="F243" s="325"/>
    </row>
    <row r="244" spans="1:6" s="245" customFormat="1" ht="12.75" x14ac:dyDescent="0.2">
      <c r="A244" s="154" t="s">
        <v>508</v>
      </c>
      <c r="B244" s="311"/>
      <c r="C244" s="309"/>
      <c r="D244" s="308"/>
      <c r="E244" s="307"/>
      <c r="F244" s="325"/>
    </row>
    <row r="245" spans="1:6" s="245" customFormat="1" ht="12.75" x14ac:dyDescent="0.2">
      <c r="A245" s="154" t="s">
        <v>507</v>
      </c>
      <c r="B245" s="311"/>
      <c r="C245" s="309"/>
      <c r="D245" s="308"/>
      <c r="E245" s="307"/>
      <c r="F245" s="325"/>
    </row>
    <row r="246" spans="1:6" s="245" customFormat="1" ht="12.75" x14ac:dyDescent="0.2">
      <c r="A246" s="154" t="s">
        <v>506</v>
      </c>
      <c r="B246" s="311"/>
      <c r="C246" s="309"/>
      <c r="D246" s="308"/>
      <c r="E246" s="307"/>
      <c r="F246" s="325"/>
    </row>
    <row r="247" spans="1:6" s="245" customFormat="1" ht="12.75" x14ac:dyDescent="0.2">
      <c r="A247" s="154" t="s">
        <v>505</v>
      </c>
      <c r="B247" s="311"/>
      <c r="C247" s="309"/>
      <c r="D247" s="308"/>
      <c r="E247" s="307"/>
      <c r="F247" s="325"/>
    </row>
    <row r="248" spans="1:6" s="245" customFormat="1" ht="12.75" x14ac:dyDescent="0.2">
      <c r="A248" s="154" t="s">
        <v>504</v>
      </c>
      <c r="B248" s="311"/>
      <c r="C248" s="309"/>
      <c r="D248" s="308"/>
      <c r="E248" s="307"/>
      <c r="F248" s="325"/>
    </row>
    <row r="249" spans="1:6" s="245" customFormat="1" ht="12.75" x14ac:dyDescent="0.2">
      <c r="A249" s="154" t="s">
        <v>503</v>
      </c>
      <c r="B249" s="311"/>
      <c r="C249" s="309"/>
      <c r="D249" s="308"/>
      <c r="E249" s="307"/>
      <c r="F249" s="325"/>
    </row>
    <row r="250" spans="1:6" s="245" customFormat="1" ht="12.75" x14ac:dyDescent="0.2">
      <c r="A250" s="154" t="s">
        <v>334</v>
      </c>
      <c r="B250" s="311"/>
      <c r="C250" s="309"/>
      <c r="D250" s="308"/>
      <c r="E250" s="307"/>
      <c r="F250" s="325"/>
    </row>
    <row r="251" spans="1:6" s="245" customFormat="1" ht="12.75" x14ac:dyDescent="0.2">
      <c r="A251" s="167" t="s">
        <v>365</v>
      </c>
      <c r="B251" s="311" t="s">
        <v>335</v>
      </c>
      <c r="C251" s="309"/>
      <c r="D251" s="308"/>
      <c r="E251" s="307"/>
      <c r="F251" s="325"/>
    </row>
    <row r="252" spans="1:6" s="245" customFormat="1" ht="12.75" x14ac:dyDescent="0.2">
      <c r="A252" s="167" t="s">
        <v>365</v>
      </c>
      <c r="B252" s="311" t="s">
        <v>336</v>
      </c>
      <c r="C252" s="309"/>
      <c r="D252" s="308"/>
      <c r="E252" s="307"/>
      <c r="F252" s="325"/>
    </row>
    <row r="253" spans="1:6" s="245" customFormat="1" ht="12.75" x14ac:dyDescent="0.2">
      <c r="A253" s="167" t="s">
        <v>365</v>
      </c>
      <c r="B253" s="311" t="s">
        <v>337</v>
      </c>
      <c r="C253" s="309"/>
      <c r="D253" s="308"/>
      <c r="E253" s="307"/>
      <c r="F253" s="325"/>
    </row>
    <row r="254" spans="1:6" s="245" customFormat="1" ht="12.75" x14ac:dyDescent="0.2">
      <c r="A254" s="167" t="s">
        <v>365</v>
      </c>
      <c r="B254" s="311" t="s">
        <v>338</v>
      </c>
      <c r="C254" s="309"/>
      <c r="D254" s="308"/>
      <c r="E254" s="307"/>
      <c r="F254" s="325"/>
    </row>
    <row r="255" spans="1:6" s="245" customFormat="1" ht="12.75" x14ac:dyDescent="0.2">
      <c r="A255" s="167" t="s">
        <v>365</v>
      </c>
      <c r="B255" s="311" t="s">
        <v>339</v>
      </c>
      <c r="C255" s="309"/>
      <c r="D255" s="308"/>
      <c r="E255" s="307"/>
      <c r="F255" s="325"/>
    </row>
    <row r="256" spans="1:6" s="245" customFormat="1" ht="12.75" x14ac:dyDescent="0.2">
      <c r="A256" s="167"/>
      <c r="B256" s="245" t="s">
        <v>340</v>
      </c>
      <c r="C256" s="309"/>
      <c r="D256" s="308"/>
      <c r="E256" s="307"/>
      <c r="F256" s="325"/>
    </row>
    <row r="257" spans="1:6" s="245" customFormat="1" ht="12.75" x14ac:dyDescent="0.2">
      <c r="A257" s="154" t="s">
        <v>341</v>
      </c>
      <c r="B257" s="311"/>
      <c r="C257" s="309"/>
      <c r="D257" s="308"/>
      <c r="E257" s="307"/>
      <c r="F257" s="325"/>
    </row>
    <row r="258" spans="1:6" s="245" customFormat="1" ht="12.75" x14ac:dyDescent="0.2">
      <c r="A258" s="154" t="s">
        <v>342</v>
      </c>
      <c r="B258" s="311"/>
      <c r="C258" s="309"/>
      <c r="D258" s="308"/>
      <c r="E258" s="307"/>
      <c r="F258" s="325"/>
    </row>
    <row r="259" spans="1:6" s="245" customFormat="1" ht="12.75" x14ac:dyDescent="0.2">
      <c r="A259" s="154" t="s">
        <v>502</v>
      </c>
      <c r="B259" s="311"/>
      <c r="C259" s="309"/>
      <c r="D259" s="308"/>
      <c r="E259" s="307"/>
      <c r="F259" s="325"/>
    </row>
    <row r="260" spans="1:6" s="245" customFormat="1" ht="12.75" x14ac:dyDescent="0.2">
      <c r="A260" s="154" t="s">
        <v>501</v>
      </c>
      <c r="B260" s="311"/>
      <c r="C260" s="309"/>
      <c r="D260" s="308"/>
      <c r="E260" s="307"/>
      <c r="F260" s="325"/>
    </row>
    <row r="261" spans="1:6" s="245" customFormat="1" ht="12.75" x14ac:dyDescent="0.2">
      <c r="A261" s="154" t="s">
        <v>500</v>
      </c>
      <c r="B261" s="311"/>
      <c r="C261" s="309"/>
      <c r="D261" s="308"/>
      <c r="E261" s="307"/>
      <c r="F261" s="325"/>
    </row>
    <row r="262" spans="1:6" s="245" customFormat="1" ht="12.75" x14ac:dyDescent="0.2">
      <c r="A262" s="154" t="s">
        <v>499</v>
      </c>
      <c r="B262" s="311"/>
      <c r="C262" s="309"/>
      <c r="D262" s="308"/>
      <c r="E262" s="307"/>
      <c r="F262" s="325"/>
    </row>
    <row r="263" spans="1:6" s="245" customFormat="1" ht="12.75" x14ac:dyDescent="0.2">
      <c r="A263" s="154" t="s">
        <v>498</v>
      </c>
      <c r="B263" s="311"/>
      <c r="C263" s="309"/>
      <c r="D263" s="308"/>
      <c r="E263" s="307"/>
      <c r="F263" s="325"/>
    </row>
    <row r="264" spans="1:6" s="245" customFormat="1" ht="12.75" x14ac:dyDescent="0.2">
      <c r="A264" s="154" t="s">
        <v>348</v>
      </c>
      <c r="B264" s="311"/>
      <c r="C264" s="309"/>
      <c r="D264" s="308"/>
      <c r="E264" s="307"/>
      <c r="F264" s="325"/>
    </row>
    <row r="265" spans="1:6" s="245" customFormat="1" ht="12.75" x14ac:dyDescent="0.2">
      <c r="A265" s="154" t="s">
        <v>349</v>
      </c>
      <c r="B265" s="311"/>
      <c r="C265" s="309"/>
      <c r="D265" s="308"/>
      <c r="E265" s="307"/>
      <c r="F265" s="325"/>
    </row>
    <row r="266" spans="1:6" s="245" customFormat="1" ht="12.75" x14ac:dyDescent="0.2">
      <c r="A266" s="154" t="s">
        <v>350</v>
      </c>
      <c r="B266" s="311"/>
      <c r="C266" s="309"/>
      <c r="D266" s="308"/>
      <c r="E266" s="307"/>
      <c r="F266" s="325"/>
    </row>
    <row r="267" spans="1:6" s="245" customFormat="1" ht="12.75" x14ac:dyDescent="0.2">
      <c r="A267" s="154" t="s">
        <v>351</v>
      </c>
      <c r="B267" s="311"/>
      <c r="C267" s="309"/>
      <c r="D267" s="308"/>
      <c r="E267" s="307"/>
      <c r="F267" s="325"/>
    </row>
    <row r="268" spans="1:6" s="154" customFormat="1" ht="12.75" x14ac:dyDescent="0.2">
      <c r="A268" s="167" t="s">
        <v>365</v>
      </c>
      <c r="B268" s="154" t="s">
        <v>352</v>
      </c>
      <c r="C268" s="309"/>
      <c r="D268" s="308"/>
      <c r="E268" s="307"/>
      <c r="F268" s="339"/>
    </row>
    <row r="269" spans="1:6" s="154" customFormat="1" ht="12.75" x14ac:dyDescent="0.2">
      <c r="A269" s="167" t="s">
        <v>365</v>
      </c>
      <c r="B269" s="154" t="s">
        <v>497</v>
      </c>
      <c r="C269" s="309"/>
      <c r="D269" s="308"/>
      <c r="E269" s="307"/>
      <c r="F269" s="339"/>
    </row>
    <row r="270" spans="1:6" s="154" customFormat="1" ht="12.75" x14ac:dyDescent="0.2">
      <c r="A270" s="167" t="s">
        <v>365</v>
      </c>
      <c r="B270" s="154" t="s">
        <v>354</v>
      </c>
      <c r="C270" s="309"/>
      <c r="D270" s="308"/>
      <c r="E270" s="307"/>
      <c r="F270" s="339"/>
    </row>
    <row r="271" spans="1:6" s="154" customFormat="1" ht="12.75" x14ac:dyDescent="0.2">
      <c r="A271" s="167" t="s">
        <v>365</v>
      </c>
      <c r="B271" s="154" t="s">
        <v>355</v>
      </c>
      <c r="C271" s="309"/>
      <c r="D271" s="308"/>
      <c r="E271" s="307"/>
      <c r="F271" s="339"/>
    </row>
    <row r="272" spans="1:6" s="154" customFormat="1" ht="12.75" x14ac:dyDescent="0.2">
      <c r="A272" s="167" t="s">
        <v>365</v>
      </c>
      <c r="B272" s="154" t="s">
        <v>356</v>
      </c>
      <c r="C272" s="309"/>
      <c r="D272" s="308"/>
      <c r="E272" s="307"/>
      <c r="F272" s="339"/>
    </row>
    <row r="273" spans="1:6" s="154" customFormat="1" ht="12.75" x14ac:dyDescent="0.2">
      <c r="A273" s="167" t="s">
        <v>365</v>
      </c>
      <c r="B273" s="154" t="s">
        <v>357</v>
      </c>
      <c r="C273" s="309"/>
      <c r="D273" s="308"/>
      <c r="E273" s="307"/>
      <c r="F273" s="339"/>
    </row>
    <row r="274" spans="1:6" s="154" customFormat="1" ht="12.75" x14ac:dyDescent="0.2">
      <c r="A274" s="167" t="s">
        <v>365</v>
      </c>
      <c r="B274" s="154" t="s">
        <v>358</v>
      </c>
      <c r="C274" s="309"/>
      <c r="D274" s="308"/>
      <c r="E274" s="307"/>
      <c r="F274" s="339"/>
    </row>
    <row r="275" spans="1:6" s="154" customFormat="1" ht="12.75" x14ac:dyDescent="0.2">
      <c r="A275" s="167" t="s">
        <v>365</v>
      </c>
      <c r="B275" s="154" t="s">
        <v>496</v>
      </c>
      <c r="C275" s="309"/>
      <c r="D275" s="308"/>
      <c r="E275" s="307"/>
      <c r="F275" s="339"/>
    </row>
    <row r="276" spans="1:6" s="245" customFormat="1" ht="13.5" thickBot="1" x14ac:dyDescent="0.25">
      <c r="A276" s="154"/>
      <c r="B276" s="311"/>
      <c r="C276" s="309"/>
      <c r="D276" s="308"/>
      <c r="E276" s="307"/>
      <c r="F276" s="325"/>
    </row>
    <row r="277" spans="1:6" s="240" customFormat="1" ht="30.75" thickBot="1" x14ac:dyDescent="0.25">
      <c r="A277" s="46" t="s">
        <v>54</v>
      </c>
      <c r="B277" s="47" t="s">
        <v>16</v>
      </c>
      <c r="C277" s="48" t="s">
        <v>17</v>
      </c>
      <c r="D277" s="228" t="s">
        <v>18</v>
      </c>
      <c r="E277" s="286" t="s">
        <v>52</v>
      </c>
      <c r="F277" s="49" t="s">
        <v>53</v>
      </c>
    </row>
    <row r="278" spans="1:6" s="149" customFormat="1" ht="12.75" x14ac:dyDescent="0.2">
      <c r="A278" s="324"/>
      <c r="B278" s="265"/>
      <c r="C278" s="265"/>
      <c r="D278" s="264"/>
      <c r="E278" s="263"/>
      <c r="F278" s="265"/>
    </row>
    <row r="279" spans="1:6" s="149" customFormat="1" ht="127.5" x14ac:dyDescent="0.2">
      <c r="A279" s="239" t="s">
        <v>30</v>
      </c>
      <c r="B279" s="91" t="s">
        <v>495</v>
      </c>
      <c r="C279" s="60"/>
      <c r="D279" s="215"/>
      <c r="E279" s="323"/>
      <c r="F279" s="57"/>
    </row>
    <row r="280" spans="1:6" s="149" customFormat="1" ht="14.25" x14ac:dyDescent="0.2">
      <c r="A280" s="239"/>
      <c r="B280" s="91" t="s">
        <v>494</v>
      </c>
      <c r="C280" s="62" t="s">
        <v>58</v>
      </c>
      <c r="D280" s="58">
        <v>28</v>
      </c>
      <c r="E280" s="323"/>
      <c r="F280" s="63">
        <f>D280*E280</f>
        <v>0</v>
      </c>
    </row>
    <row r="281" spans="1:6" s="149" customFormat="1" ht="12.75" x14ac:dyDescent="0.2">
      <c r="A281" s="265"/>
      <c r="B281" s="265"/>
      <c r="C281" s="337"/>
      <c r="D281" s="213"/>
      <c r="E281" s="338"/>
      <c r="F281" s="337"/>
    </row>
    <row r="282" spans="1:6" s="149" customFormat="1" ht="63.75" x14ac:dyDescent="0.2">
      <c r="A282" s="239" t="s">
        <v>116</v>
      </c>
      <c r="B282" s="65" t="s">
        <v>160</v>
      </c>
      <c r="C282" s="60"/>
      <c r="D282" s="215"/>
      <c r="E282" s="323"/>
      <c r="F282" s="57"/>
    </row>
    <row r="283" spans="1:6" s="149" customFormat="1" ht="38.25" x14ac:dyDescent="0.2">
      <c r="A283" s="239"/>
      <c r="B283" s="94" t="s">
        <v>159</v>
      </c>
      <c r="C283" s="62" t="s">
        <v>14</v>
      </c>
      <c r="D283" s="58">
        <v>11</v>
      </c>
      <c r="E283" s="323"/>
      <c r="F283" s="63">
        <f>D283*E283</f>
        <v>0</v>
      </c>
    </row>
    <row r="284" spans="1:6" s="149" customFormat="1" ht="12.75" x14ac:dyDescent="0.2">
      <c r="A284" s="265"/>
      <c r="B284" s="265"/>
      <c r="C284" s="337"/>
      <c r="D284" s="213"/>
      <c r="E284" s="338"/>
      <c r="F284" s="337"/>
    </row>
    <row r="285" spans="1:6" s="149" customFormat="1" ht="63.75" x14ac:dyDescent="0.2">
      <c r="A285" s="239" t="s">
        <v>115</v>
      </c>
      <c r="B285" s="65" t="s">
        <v>161</v>
      </c>
      <c r="C285" s="60"/>
      <c r="D285" s="215"/>
      <c r="E285" s="323"/>
      <c r="F285" s="57"/>
    </row>
    <row r="286" spans="1:6" s="149" customFormat="1" ht="38.25" x14ac:dyDescent="0.2">
      <c r="A286" s="239"/>
      <c r="B286" s="94" t="s">
        <v>98</v>
      </c>
      <c r="C286" s="62" t="s">
        <v>14</v>
      </c>
      <c r="D286" s="58">
        <v>11</v>
      </c>
      <c r="E286" s="323"/>
      <c r="F286" s="63">
        <f>D286*E286</f>
        <v>0</v>
      </c>
    </row>
    <row r="287" spans="1:6" s="149" customFormat="1" ht="12.75" x14ac:dyDescent="0.2">
      <c r="A287" s="265"/>
      <c r="B287" s="265"/>
      <c r="C287" s="337"/>
      <c r="D287" s="213"/>
      <c r="E287" s="338"/>
      <c r="F287" s="337"/>
    </row>
    <row r="288" spans="1:6" s="149" customFormat="1" ht="51" x14ac:dyDescent="0.2">
      <c r="A288" s="239" t="s">
        <v>117</v>
      </c>
      <c r="B288" s="65" t="s">
        <v>162</v>
      </c>
      <c r="C288" s="60"/>
      <c r="D288" s="215"/>
      <c r="E288" s="323"/>
      <c r="F288" s="57"/>
    </row>
    <row r="289" spans="1:6" s="149" customFormat="1" ht="38.25" x14ac:dyDescent="0.2">
      <c r="A289" s="239"/>
      <c r="B289" s="94" t="s">
        <v>163</v>
      </c>
      <c r="C289" s="62" t="s">
        <v>14</v>
      </c>
      <c r="D289" s="58">
        <v>11</v>
      </c>
      <c r="E289" s="323"/>
      <c r="F289" s="63">
        <f>D289*E289</f>
        <v>0</v>
      </c>
    </row>
    <row r="290" spans="1:6" s="334" customFormat="1" ht="12.75" x14ac:dyDescent="0.2">
      <c r="A290" s="265"/>
      <c r="B290" s="91"/>
      <c r="C290" s="62"/>
      <c r="D290" s="58"/>
      <c r="E290" s="323"/>
      <c r="F290" s="57"/>
    </row>
    <row r="291" spans="1:6" s="334" customFormat="1" ht="38.25" x14ac:dyDescent="0.2">
      <c r="A291" s="239" t="s">
        <v>118</v>
      </c>
      <c r="B291" s="65" t="s">
        <v>493</v>
      </c>
      <c r="C291" s="62"/>
      <c r="D291" s="58"/>
      <c r="E291" s="323"/>
      <c r="F291" s="57"/>
    </row>
    <row r="292" spans="1:6" s="334" customFormat="1" ht="38.25" x14ac:dyDescent="0.2">
      <c r="A292" s="239"/>
      <c r="B292" s="94" t="s">
        <v>492</v>
      </c>
      <c r="C292" s="62" t="s">
        <v>19</v>
      </c>
      <c r="D292" s="58">
        <v>1</v>
      </c>
      <c r="E292" s="323"/>
      <c r="F292" s="63">
        <f>D292*E292</f>
        <v>0</v>
      </c>
    </row>
    <row r="293" spans="1:6" s="334" customFormat="1" ht="12.75" x14ac:dyDescent="0.2">
      <c r="A293" s="265"/>
      <c r="B293" s="336"/>
      <c r="C293" s="60"/>
      <c r="D293" s="215"/>
      <c r="E293" s="335"/>
      <c r="F293" s="61"/>
    </row>
    <row r="294" spans="1:6" s="149" customFormat="1" ht="38.25" x14ac:dyDescent="0.2">
      <c r="A294" s="239" t="s">
        <v>119</v>
      </c>
      <c r="B294" s="65" t="s">
        <v>102</v>
      </c>
      <c r="C294" s="60"/>
      <c r="D294" s="215"/>
      <c r="E294" s="323"/>
      <c r="F294" s="57"/>
    </row>
    <row r="295" spans="1:6" s="149" customFormat="1" ht="63.75" x14ac:dyDescent="0.2">
      <c r="A295" s="239"/>
      <c r="B295" s="94" t="s">
        <v>491</v>
      </c>
      <c r="C295" s="62" t="s">
        <v>58</v>
      </c>
      <c r="D295" s="58">
        <v>16</v>
      </c>
      <c r="E295" s="323"/>
      <c r="F295" s="63">
        <f>D295*E295</f>
        <v>0</v>
      </c>
    </row>
    <row r="296" spans="1:6" s="149" customFormat="1" ht="13.5" thickBot="1" x14ac:dyDescent="0.25">
      <c r="A296" s="279"/>
      <c r="B296" s="333"/>
      <c r="C296" s="279"/>
      <c r="D296" s="278"/>
      <c r="E296" s="332"/>
      <c r="F296" s="331"/>
    </row>
    <row r="297" spans="1:6" ht="8.1" customHeight="1" x14ac:dyDescent="0.2">
      <c r="A297" s="20"/>
      <c r="B297" s="275"/>
      <c r="C297" s="274"/>
      <c r="F297" s="235"/>
    </row>
    <row r="298" spans="1:6" s="240" customFormat="1" ht="16.5" thickBot="1" x14ac:dyDescent="0.25">
      <c r="A298" s="81" t="s">
        <v>12</v>
      </c>
      <c r="B298" s="401" t="s">
        <v>40</v>
      </c>
      <c r="C298" s="401"/>
      <c r="D298" s="222"/>
      <c r="E298" s="273"/>
      <c r="F298" s="145">
        <f>SUM(F280:F295)</f>
        <v>0</v>
      </c>
    </row>
    <row r="299" spans="1:6" ht="8.1" customHeight="1" thickBot="1" x14ac:dyDescent="0.25">
      <c r="A299" s="299"/>
      <c r="B299" s="300"/>
      <c r="C299" s="299"/>
      <c r="D299" s="270"/>
      <c r="E299" s="269"/>
      <c r="F299" s="268"/>
    </row>
    <row r="300" spans="1:6" s="149" customFormat="1" ht="12.75" x14ac:dyDescent="0.2">
      <c r="A300" s="265"/>
      <c r="B300" s="267"/>
      <c r="C300" s="265"/>
      <c r="D300" s="264"/>
      <c r="E300" s="263"/>
      <c r="F300" s="262"/>
    </row>
    <row r="301" spans="1:6" ht="18.75" thickBot="1" x14ac:dyDescent="0.25">
      <c r="A301" s="298" t="s">
        <v>13</v>
      </c>
      <c r="B301" s="330" t="s">
        <v>490</v>
      </c>
      <c r="C301" s="329"/>
      <c r="D301" s="328"/>
      <c r="E301" s="327"/>
      <c r="F301" s="326"/>
    </row>
    <row r="302" spans="1:6" s="245" customFormat="1" ht="13.5" thickTop="1" x14ac:dyDescent="0.2">
      <c r="A302" s="154"/>
      <c r="B302" s="311"/>
      <c r="C302" s="309"/>
      <c r="D302" s="308"/>
      <c r="E302" s="307"/>
      <c r="F302" s="325"/>
    </row>
    <row r="303" spans="1:6" s="245" customFormat="1" ht="12.75" x14ac:dyDescent="0.2">
      <c r="A303" s="154" t="s">
        <v>489</v>
      </c>
      <c r="B303" s="311"/>
      <c r="C303" s="309"/>
      <c r="D303" s="308"/>
      <c r="E303" s="307"/>
      <c r="F303" s="325"/>
    </row>
    <row r="304" spans="1:6" s="245" customFormat="1" ht="12.75" x14ac:dyDescent="0.2">
      <c r="A304" s="154" t="s">
        <v>488</v>
      </c>
      <c r="B304" s="311"/>
      <c r="C304" s="309"/>
      <c r="D304" s="308"/>
      <c r="E304" s="307"/>
      <c r="F304" s="325"/>
    </row>
    <row r="305" spans="1:6" s="245" customFormat="1" ht="12.75" x14ac:dyDescent="0.2">
      <c r="A305" s="154" t="s">
        <v>487</v>
      </c>
      <c r="B305" s="311"/>
      <c r="C305" s="309"/>
      <c r="D305" s="308"/>
      <c r="E305" s="307"/>
      <c r="F305" s="325"/>
    </row>
    <row r="306" spans="1:6" s="245" customFormat="1" ht="12.75" x14ac:dyDescent="0.2">
      <c r="A306" s="154" t="s">
        <v>486</v>
      </c>
      <c r="B306" s="311"/>
      <c r="C306" s="309"/>
      <c r="D306" s="308"/>
      <c r="E306" s="307"/>
      <c r="F306" s="325"/>
    </row>
    <row r="307" spans="1:6" s="245" customFormat="1" ht="12.75" x14ac:dyDescent="0.2">
      <c r="A307" s="154" t="s">
        <v>485</v>
      </c>
      <c r="B307" s="311"/>
      <c r="C307" s="309"/>
      <c r="D307" s="308"/>
      <c r="E307" s="307"/>
      <c r="F307" s="325"/>
    </row>
    <row r="308" spans="1:6" s="245" customFormat="1" ht="12.75" x14ac:dyDescent="0.2">
      <c r="A308" s="154" t="s">
        <v>484</v>
      </c>
      <c r="B308" s="311"/>
      <c r="C308" s="309"/>
      <c r="D308" s="308"/>
      <c r="E308" s="307"/>
      <c r="F308" s="325"/>
    </row>
    <row r="309" spans="1:6" s="245" customFormat="1" ht="12.75" x14ac:dyDescent="0.2">
      <c r="A309" s="154" t="s">
        <v>483</v>
      </c>
      <c r="B309" s="311"/>
      <c r="C309" s="309"/>
      <c r="D309" s="308"/>
      <c r="E309" s="307"/>
      <c r="F309" s="325"/>
    </row>
    <row r="310" spans="1:6" s="245" customFormat="1" ht="12.75" x14ac:dyDescent="0.2">
      <c r="A310" s="154" t="s">
        <v>482</v>
      </c>
      <c r="B310" s="311"/>
      <c r="C310" s="309"/>
      <c r="D310" s="308"/>
      <c r="E310" s="307"/>
      <c r="F310" s="325"/>
    </row>
    <row r="311" spans="1:6" s="245" customFormat="1" ht="12.75" x14ac:dyDescent="0.2">
      <c r="A311" s="154" t="s">
        <v>481</v>
      </c>
      <c r="B311" s="311"/>
      <c r="C311" s="309"/>
      <c r="D311" s="308"/>
      <c r="E311" s="307"/>
      <c r="F311" s="325"/>
    </row>
    <row r="312" spans="1:6" s="245" customFormat="1" ht="12.75" x14ac:dyDescent="0.2">
      <c r="A312" s="154" t="s">
        <v>480</v>
      </c>
      <c r="B312" s="311"/>
      <c r="C312" s="309"/>
      <c r="D312" s="308"/>
      <c r="E312" s="307"/>
      <c r="F312" s="325"/>
    </row>
    <row r="313" spans="1:6" s="245" customFormat="1" ht="12.75" x14ac:dyDescent="0.2">
      <c r="A313" s="154" t="s">
        <v>479</v>
      </c>
      <c r="B313" s="311"/>
      <c r="C313" s="309"/>
      <c r="D313" s="308"/>
      <c r="E313" s="307"/>
      <c r="F313" s="325"/>
    </row>
    <row r="314" spans="1:6" s="245" customFormat="1" ht="12.75" x14ac:dyDescent="0.2">
      <c r="A314" s="154" t="s">
        <v>478</v>
      </c>
      <c r="B314" s="311"/>
      <c r="C314" s="309"/>
      <c r="D314" s="308"/>
      <c r="E314" s="307"/>
      <c r="F314" s="325"/>
    </row>
    <row r="315" spans="1:6" s="245" customFormat="1" ht="12.75" x14ac:dyDescent="0.2">
      <c r="A315" s="154" t="s">
        <v>477</v>
      </c>
      <c r="B315" s="311"/>
      <c r="C315" s="309"/>
      <c r="D315" s="308"/>
      <c r="E315" s="307"/>
      <c r="F315" s="325"/>
    </row>
    <row r="316" spans="1:6" s="245" customFormat="1" ht="12.75" x14ac:dyDescent="0.2">
      <c r="A316" s="154" t="s">
        <v>476</v>
      </c>
      <c r="B316" s="311"/>
      <c r="C316" s="309"/>
      <c r="D316" s="308"/>
      <c r="E316" s="307"/>
      <c r="F316" s="325"/>
    </row>
    <row r="317" spans="1:6" s="245" customFormat="1" ht="12.75" x14ac:dyDescent="0.2">
      <c r="A317" s="154" t="s">
        <v>475</v>
      </c>
      <c r="B317" s="311"/>
      <c r="C317" s="309"/>
      <c r="D317" s="308"/>
      <c r="E317" s="307"/>
      <c r="F317" s="325"/>
    </row>
    <row r="318" spans="1:6" s="245" customFormat="1" ht="12.75" x14ac:dyDescent="0.2">
      <c r="A318" s="154" t="s">
        <v>474</v>
      </c>
      <c r="B318" s="311"/>
      <c r="C318" s="309"/>
      <c r="D318" s="308"/>
      <c r="E318" s="307"/>
      <c r="F318" s="325"/>
    </row>
    <row r="319" spans="1:6" s="245" customFormat="1" ht="12.75" x14ac:dyDescent="0.2">
      <c r="A319" s="154" t="s">
        <v>473</v>
      </c>
      <c r="B319" s="311"/>
      <c r="C319" s="309"/>
      <c r="D319" s="308"/>
      <c r="E319" s="307"/>
      <c r="F319" s="325"/>
    </row>
    <row r="320" spans="1:6" s="245" customFormat="1" ht="12.75" x14ac:dyDescent="0.2">
      <c r="A320" s="154" t="s">
        <v>472</v>
      </c>
      <c r="B320" s="311"/>
      <c r="C320" s="309"/>
      <c r="D320" s="308"/>
      <c r="E320" s="307"/>
      <c r="F320" s="325"/>
    </row>
    <row r="321" spans="1:6" s="245" customFormat="1" ht="12.75" x14ac:dyDescent="0.2">
      <c r="A321" s="154" t="s">
        <v>471</v>
      </c>
      <c r="B321" s="311"/>
      <c r="C321" s="309"/>
      <c r="D321" s="308"/>
      <c r="E321" s="307"/>
      <c r="F321" s="325"/>
    </row>
    <row r="322" spans="1:6" s="245" customFormat="1" ht="12.75" x14ac:dyDescent="0.2">
      <c r="A322" s="154" t="s">
        <v>470</v>
      </c>
      <c r="B322" s="311"/>
      <c r="C322" s="309"/>
      <c r="D322" s="308"/>
      <c r="E322" s="307"/>
      <c r="F322" s="325"/>
    </row>
    <row r="323" spans="1:6" s="245" customFormat="1" ht="12.75" x14ac:dyDescent="0.2">
      <c r="A323" s="154" t="s">
        <v>469</v>
      </c>
      <c r="B323" s="311"/>
      <c r="C323" s="309"/>
      <c r="D323" s="308"/>
      <c r="E323" s="307"/>
      <c r="F323" s="325"/>
    </row>
    <row r="324" spans="1:6" s="245" customFormat="1" ht="12.75" x14ac:dyDescent="0.2">
      <c r="A324" s="154" t="s">
        <v>468</v>
      </c>
      <c r="B324" s="311"/>
      <c r="C324" s="309"/>
      <c r="D324" s="308"/>
      <c r="E324" s="307"/>
      <c r="F324" s="325"/>
    </row>
    <row r="325" spans="1:6" s="245" customFormat="1" ht="12.75" x14ac:dyDescent="0.2">
      <c r="A325" s="154" t="s">
        <v>467</v>
      </c>
      <c r="B325" s="311"/>
      <c r="C325" s="309"/>
      <c r="D325" s="308"/>
      <c r="E325" s="307"/>
      <c r="F325" s="325"/>
    </row>
    <row r="326" spans="1:6" s="245" customFormat="1" ht="12.75" x14ac:dyDescent="0.2">
      <c r="A326" s="167" t="s">
        <v>365</v>
      </c>
      <c r="B326" s="311" t="s">
        <v>466</v>
      </c>
      <c r="C326" s="309"/>
      <c r="D326" s="308"/>
      <c r="E326" s="307"/>
      <c r="F326" s="325"/>
    </row>
    <row r="327" spans="1:6" s="245" customFormat="1" ht="12.75" x14ac:dyDescent="0.2">
      <c r="A327" s="167" t="s">
        <v>365</v>
      </c>
      <c r="B327" s="311" t="s">
        <v>465</v>
      </c>
      <c r="C327" s="309"/>
      <c r="D327" s="308"/>
      <c r="E327" s="307"/>
      <c r="F327" s="325"/>
    </row>
    <row r="328" spans="1:6" s="245" customFormat="1" ht="12.75" x14ac:dyDescent="0.2">
      <c r="A328" s="167" t="s">
        <v>365</v>
      </c>
      <c r="B328" s="311" t="s">
        <v>464</v>
      </c>
      <c r="C328" s="309"/>
      <c r="D328" s="308"/>
      <c r="E328" s="307"/>
      <c r="F328" s="325"/>
    </row>
    <row r="329" spans="1:6" s="245" customFormat="1" ht="12.75" x14ac:dyDescent="0.2">
      <c r="A329" s="167" t="s">
        <v>365</v>
      </c>
      <c r="B329" s="311" t="s">
        <v>463</v>
      </c>
      <c r="C329" s="309"/>
      <c r="D329" s="308"/>
      <c r="E329" s="307"/>
      <c r="F329" s="325"/>
    </row>
    <row r="330" spans="1:6" s="245" customFormat="1" ht="12.75" x14ac:dyDescent="0.2">
      <c r="A330" s="167" t="s">
        <v>365</v>
      </c>
      <c r="B330" s="311" t="s">
        <v>462</v>
      </c>
      <c r="C330" s="309"/>
      <c r="D330" s="308"/>
      <c r="E330" s="307"/>
      <c r="F330" s="325"/>
    </row>
    <row r="331" spans="1:6" s="245" customFormat="1" ht="12.75" x14ac:dyDescent="0.2">
      <c r="A331" s="167" t="s">
        <v>365</v>
      </c>
      <c r="B331" s="245" t="s">
        <v>461</v>
      </c>
      <c r="C331" s="309"/>
      <c r="D331" s="308"/>
      <c r="E331" s="307"/>
      <c r="F331" s="325"/>
    </row>
    <row r="332" spans="1:6" s="245" customFormat="1" ht="12.75" x14ac:dyDescent="0.2">
      <c r="A332" s="167" t="s">
        <v>365</v>
      </c>
      <c r="B332" s="311" t="s">
        <v>460</v>
      </c>
      <c r="C332" s="309"/>
      <c r="D332" s="308"/>
      <c r="E332" s="307"/>
      <c r="F332" s="325"/>
    </row>
    <row r="333" spans="1:6" s="245" customFormat="1" ht="12.75" x14ac:dyDescent="0.2">
      <c r="A333" s="154" t="s">
        <v>459</v>
      </c>
      <c r="B333" s="311"/>
      <c r="C333" s="309"/>
      <c r="D333" s="308"/>
      <c r="E333" s="307"/>
      <c r="F333" s="325"/>
    </row>
    <row r="334" spans="1:6" s="245" customFormat="1" ht="12.75" x14ac:dyDescent="0.2">
      <c r="A334" s="154" t="s">
        <v>458</v>
      </c>
      <c r="B334" s="311"/>
      <c r="C334" s="309"/>
      <c r="D334" s="308"/>
      <c r="E334" s="307"/>
      <c r="F334" s="325"/>
    </row>
    <row r="335" spans="1:6" s="245" customFormat="1" ht="12.75" x14ac:dyDescent="0.2">
      <c r="A335" s="154" t="s">
        <v>457</v>
      </c>
      <c r="B335" s="311"/>
      <c r="C335" s="309"/>
      <c r="D335" s="308"/>
      <c r="E335" s="307"/>
      <c r="F335" s="325"/>
    </row>
    <row r="336" spans="1:6" s="245" customFormat="1" ht="12.75" x14ac:dyDescent="0.2">
      <c r="A336" s="154" t="s">
        <v>456</v>
      </c>
      <c r="B336" s="311"/>
      <c r="C336" s="309"/>
      <c r="D336" s="308"/>
      <c r="E336" s="307"/>
      <c r="F336" s="325"/>
    </row>
    <row r="337" spans="1:6" s="245" customFormat="1" ht="12.75" x14ac:dyDescent="0.2">
      <c r="A337" s="154" t="s">
        <v>455</v>
      </c>
      <c r="B337" s="311"/>
      <c r="C337" s="309"/>
      <c r="D337" s="308"/>
      <c r="E337" s="307"/>
      <c r="F337" s="325"/>
    </row>
    <row r="338" spans="1:6" s="245" customFormat="1" ht="12.75" x14ac:dyDescent="0.2">
      <c r="A338" s="154" t="s">
        <v>454</v>
      </c>
      <c r="B338" s="311"/>
      <c r="C338" s="309"/>
      <c r="D338" s="308"/>
      <c r="E338" s="307"/>
      <c r="F338" s="325"/>
    </row>
    <row r="339" spans="1:6" s="245" customFormat="1" ht="12.75" x14ac:dyDescent="0.2">
      <c r="A339" s="154" t="s">
        <v>453</v>
      </c>
      <c r="B339" s="311"/>
      <c r="C339" s="309"/>
      <c r="D339" s="308"/>
      <c r="E339" s="307"/>
      <c r="F339" s="325"/>
    </row>
    <row r="340" spans="1:6" s="245" customFormat="1" ht="15" customHeight="1" thickBot="1" x14ac:dyDescent="0.25">
      <c r="A340" s="309"/>
      <c r="B340" s="309"/>
      <c r="C340" s="309"/>
      <c r="D340" s="308"/>
      <c r="E340" s="307"/>
      <c r="F340" s="309"/>
    </row>
    <row r="341" spans="1:6" s="240" customFormat="1" ht="30.75" thickBot="1" x14ac:dyDescent="0.25">
      <c r="A341" s="46" t="s">
        <v>54</v>
      </c>
      <c r="B341" s="47" t="s">
        <v>16</v>
      </c>
      <c r="C341" s="48" t="s">
        <v>17</v>
      </c>
      <c r="D341" s="228" t="s">
        <v>18</v>
      </c>
      <c r="E341" s="286" t="s">
        <v>52</v>
      </c>
      <c r="F341" s="49" t="s">
        <v>53</v>
      </c>
    </row>
    <row r="342" spans="1:6" s="149" customFormat="1" ht="12.75" x14ac:dyDescent="0.2">
      <c r="A342" s="324"/>
      <c r="B342" s="265"/>
      <c r="C342" s="265"/>
      <c r="D342" s="264"/>
      <c r="E342" s="263"/>
      <c r="F342" s="265"/>
    </row>
    <row r="343" spans="1:6" s="149" customFormat="1" ht="63.75" x14ac:dyDescent="0.2">
      <c r="A343" s="239" t="s">
        <v>31</v>
      </c>
      <c r="B343" s="91" t="s">
        <v>452</v>
      </c>
      <c r="C343" s="62"/>
      <c r="D343" s="58"/>
      <c r="E343" s="323"/>
      <c r="F343" s="43"/>
    </row>
    <row r="344" spans="1:6" s="149" customFormat="1" ht="38.25" x14ac:dyDescent="0.2">
      <c r="A344" s="239"/>
      <c r="B344" s="91" t="s">
        <v>451</v>
      </c>
      <c r="C344" s="58"/>
      <c r="D344" s="58"/>
      <c r="E344" s="323"/>
      <c r="F344" s="63"/>
    </row>
    <row r="345" spans="1:6" s="149" customFormat="1" ht="38.25" x14ac:dyDescent="0.2">
      <c r="A345" s="239"/>
      <c r="B345" s="91" t="s">
        <v>450</v>
      </c>
      <c r="C345" s="58"/>
      <c r="D345" s="58"/>
      <c r="E345" s="323"/>
      <c r="F345" s="63"/>
    </row>
    <row r="346" spans="1:6" s="149" customFormat="1" ht="25.5" x14ac:dyDescent="0.2">
      <c r="A346" s="239"/>
      <c r="B346" s="91" t="s">
        <v>449</v>
      </c>
      <c r="C346" s="58"/>
      <c r="D346" s="58"/>
      <c r="E346" s="323"/>
      <c r="F346" s="63"/>
    </row>
    <row r="347" spans="1:6" s="149" customFormat="1" ht="12.75" x14ac:dyDescent="0.2">
      <c r="A347" s="239"/>
      <c r="B347" s="124" t="s">
        <v>448</v>
      </c>
      <c r="C347" s="62" t="s">
        <v>19</v>
      </c>
      <c r="D347" s="58">
        <v>6</v>
      </c>
      <c r="E347" s="323"/>
      <c r="F347" s="63">
        <f>D347*E347</f>
        <v>0</v>
      </c>
    </row>
    <row r="348" spans="1:6" s="149" customFormat="1" ht="12.75" x14ac:dyDescent="0.2">
      <c r="A348" s="239"/>
      <c r="B348" s="124" t="s">
        <v>447</v>
      </c>
      <c r="C348" s="62" t="s">
        <v>19</v>
      </c>
      <c r="D348" s="58">
        <v>1</v>
      </c>
      <c r="E348" s="323"/>
      <c r="F348" s="63">
        <f>D348*E348</f>
        <v>0</v>
      </c>
    </row>
    <row r="349" spans="1:6" s="149" customFormat="1" ht="12.75" x14ac:dyDescent="0.2">
      <c r="A349" s="239"/>
      <c r="B349" s="124"/>
      <c r="C349" s="62"/>
      <c r="D349" s="58"/>
      <c r="E349" s="323"/>
      <c r="F349" s="57"/>
    </row>
    <row r="350" spans="1:6" s="149" customFormat="1" ht="127.5" x14ac:dyDescent="0.2">
      <c r="A350" s="239" t="s">
        <v>137</v>
      </c>
      <c r="B350" s="65" t="s">
        <v>446</v>
      </c>
      <c r="C350" s="62"/>
      <c r="D350" s="215"/>
      <c r="E350" s="323"/>
      <c r="F350" s="57"/>
    </row>
    <row r="351" spans="1:6" s="149" customFormat="1" ht="76.5" x14ac:dyDescent="0.2">
      <c r="A351" s="239"/>
      <c r="B351" s="65" t="s">
        <v>445</v>
      </c>
      <c r="C351" s="62"/>
      <c r="D351" s="215"/>
      <c r="E351" s="323"/>
      <c r="F351" s="57"/>
    </row>
    <row r="352" spans="1:6" s="149" customFormat="1" ht="12.75" x14ac:dyDescent="0.2">
      <c r="A352" s="239"/>
      <c r="B352" s="91" t="s">
        <v>378</v>
      </c>
      <c r="C352" s="62" t="s">
        <v>19</v>
      </c>
      <c r="D352" s="58">
        <v>1</v>
      </c>
      <c r="E352" s="323"/>
      <c r="F352" s="57">
        <f>D352*E352</f>
        <v>0</v>
      </c>
    </row>
    <row r="353" spans="1:6" s="149" customFormat="1" ht="12.75" x14ac:dyDescent="0.2">
      <c r="A353" s="239"/>
      <c r="B353" s="124"/>
      <c r="C353" s="62"/>
      <c r="D353" s="58"/>
      <c r="E353" s="323"/>
      <c r="F353" s="57"/>
    </row>
    <row r="354" spans="1:6" s="149" customFormat="1" ht="63.75" x14ac:dyDescent="0.2">
      <c r="A354" s="239" t="s">
        <v>444</v>
      </c>
      <c r="B354" s="65" t="s">
        <v>443</v>
      </c>
      <c r="C354" s="58"/>
      <c r="D354" s="58"/>
      <c r="E354" s="323"/>
      <c r="F354" s="57"/>
    </row>
    <row r="355" spans="1:6" s="149" customFormat="1" ht="14.25" x14ac:dyDescent="0.2">
      <c r="A355" s="239"/>
      <c r="B355" s="93" t="s">
        <v>442</v>
      </c>
      <c r="C355" s="62" t="s">
        <v>38</v>
      </c>
      <c r="D355" s="58">
        <v>1</v>
      </c>
      <c r="E355" s="323"/>
      <c r="F355" s="63">
        <f>D355*E355</f>
        <v>0</v>
      </c>
    </row>
    <row r="356" spans="1:6" s="149" customFormat="1" ht="25.5" x14ac:dyDescent="0.2">
      <c r="A356" s="239"/>
      <c r="B356" s="93" t="s">
        <v>441</v>
      </c>
      <c r="C356" s="62" t="s">
        <v>38</v>
      </c>
      <c r="D356" s="58">
        <v>16</v>
      </c>
      <c r="E356" s="323"/>
      <c r="F356" s="63">
        <f>D356*E356</f>
        <v>0</v>
      </c>
    </row>
    <row r="357" spans="1:6" s="149" customFormat="1" ht="38.25" x14ac:dyDescent="0.2">
      <c r="A357" s="239"/>
      <c r="B357" s="93" t="s">
        <v>440</v>
      </c>
      <c r="C357" s="62" t="s">
        <v>38</v>
      </c>
      <c r="D357" s="58">
        <v>1</v>
      </c>
      <c r="E357" s="323"/>
      <c r="F357" s="63">
        <f>D357*E357</f>
        <v>0</v>
      </c>
    </row>
    <row r="358" spans="1:6" s="149" customFormat="1" ht="76.5" x14ac:dyDescent="0.2">
      <c r="A358" s="239"/>
      <c r="B358" s="93" t="s">
        <v>439</v>
      </c>
      <c r="C358" s="62" t="s">
        <v>38</v>
      </c>
      <c r="D358" s="58">
        <v>1</v>
      </c>
      <c r="E358" s="323"/>
      <c r="F358" s="63">
        <f>D358*E358</f>
        <v>0</v>
      </c>
    </row>
    <row r="359" spans="1:6" s="149" customFormat="1" ht="38.25" x14ac:dyDescent="0.2">
      <c r="A359" s="239"/>
      <c r="B359" s="93" t="s">
        <v>438</v>
      </c>
      <c r="C359" s="62" t="s">
        <v>38</v>
      </c>
      <c r="D359" s="58">
        <v>16</v>
      </c>
      <c r="E359" s="323"/>
      <c r="F359" s="63">
        <f>D359*E359</f>
        <v>0</v>
      </c>
    </row>
    <row r="360" spans="1:6" s="149" customFormat="1" ht="12.75" x14ac:dyDescent="0.2">
      <c r="A360" s="239"/>
      <c r="B360" s="124"/>
      <c r="C360" s="62"/>
      <c r="D360" s="58"/>
      <c r="E360" s="323"/>
      <c r="F360" s="57"/>
    </row>
    <row r="361" spans="1:6" s="149" customFormat="1" ht="114.75" x14ac:dyDescent="0.2">
      <c r="A361" s="239" t="s">
        <v>437</v>
      </c>
      <c r="B361" s="65" t="s">
        <v>436</v>
      </c>
      <c r="C361" s="58"/>
      <c r="D361" s="58"/>
      <c r="E361" s="323"/>
      <c r="F361" s="63"/>
    </row>
    <row r="362" spans="1:6" s="149" customFormat="1" ht="12.75" x14ac:dyDescent="0.2">
      <c r="A362" s="239"/>
      <c r="B362" s="91" t="s">
        <v>435</v>
      </c>
      <c r="C362" s="62" t="s">
        <v>19</v>
      </c>
      <c r="D362" s="58">
        <v>2</v>
      </c>
      <c r="E362" s="323"/>
      <c r="F362" s="57">
        <f>D362*E362</f>
        <v>0</v>
      </c>
    </row>
    <row r="363" spans="1:6" s="245" customFormat="1" ht="13.5" thickBot="1" x14ac:dyDescent="0.25">
      <c r="A363" s="322"/>
      <c r="B363" s="321"/>
      <c r="C363" s="320"/>
      <c r="D363" s="319"/>
      <c r="E363" s="318"/>
      <c r="F363" s="317"/>
    </row>
    <row r="364" spans="1:6" s="240" customFormat="1" ht="8.1" customHeight="1" x14ac:dyDescent="0.2">
      <c r="A364" s="72"/>
      <c r="B364" s="73"/>
      <c r="C364" s="257"/>
      <c r="D364" s="221"/>
      <c r="E364" s="252"/>
      <c r="F364" s="221"/>
    </row>
    <row r="365" spans="1:6" s="240" customFormat="1" ht="16.5" thickBot="1" x14ac:dyDescent="0.25">
      <c r="A365" s="81" t="s">
        <v>13</v>
      </c>
      <c r="B365" s="401" t="s">
        <v>434</v>
      </c>
      <c r="C365" s="401"/>
      <c r="D365" s="222"/>
      <c r="E365" s="273"/>
      <c r="F365" s="145">
        <f>SUM(F346:F363)</f>
        <v>0</v>
      </c>
    </row>
    <row r="366" spans="1:6" s="240" customFormat="1" ht="8.1" customHeight="1" thickBot="1" x14ac:dyDescent="0.25">
      <c r="A366" s="77"/>
      <c r="B366" s="78"/>
      <c r="C366" s="77"/>
      <c r="D366" s="316"/>
      <c r="E366" s="273"/>
      <c r="F366" s="145"/>
    </row>
    <row r="367" spans="1:6" s="245" customFormat="1" ht="12.75" x14ac:dyDescent="0.2">
      <c r="A367" s="303"/>
      <c r="B367" s="151"/>
      <c r="C367" s="303"/>
      <c r="D367" s="305"/>
      <c r="E367" s="304"/>
      <c r="F367" s="315"/>
    </row>
    <row r="368" spans="1:6" s="240" customFormat="1" ht="15.75" thickBot="1" x14ac:dyDescent="0.25">
      <c r="A368" s="298" t="s">
        <v>23</v>
      </c>
      <c r="B368" s="314" t="s">
        <v>433</v>
      </c>
      <c r="C368" s="312"/>
      <c r="D368" s="312"/>
      <c r="E368" s="313"/>
      <c r="F368" s="312"/>
    </row>
    <row r="369" spans="1:5" s="245" customFormat="1" ht="13.5" thickTop="1" x14ac:dyDescent="0.2">
      <c r="A369" s="154"/>
      <c r="B369" s="311"/>
      <c r="C369" s="309"/>
      <c r="D369" s="308"/>
      <c r="E369" s="307"/>
    </row>
    <row r="370" spans="1:5" s="245" customFormat="1" ht="12.75" x14ac:dyDescent="0.2">
      <c r="A370" s="154" t="s">
        <v>432</v>
      </c>
      <c r="B370" s="311"/>
      <c r="C370" s="309"/>
      <c r="D370" s="308"/>
      <c r="E370" s="307"/>
    </row>
    <row r="371" spans="1:5" s="245" customFormat="1" ht="12.75" x14ac:dyDescent="0.2">
      <c r="A371" s="154" t="s">
        <v>431</v>
      </c>
      <c r="B371" s="311"/>
      <c r="C371" s="309"/>
      <c r="D371" s="308"/>
      <c r="E371" s="307"/>
    </row>
    <row r="372" spans="1:5" s="245" customFormat="1" ht="12.75" x14ac:dyDescent="0.2">
      <c r="A372" s="154" t="s">
        <v>430</v>
      </c>
      <c r="B372" s="311"/>
      <c r="C372" s="309"/>
      <c r="D372" s="308"/>
      <c r="E372" s="307"/>
    </row>
    <row r="373" spans="1:5" s="245" customFormat="1" ht="12.75" x14ac:dyDescent="0.2">
      <c r="A373" s="154" t="s">
        <v>429</v>
      </c>
      <c r="B373" s="311"/>
      <c r="C373" s="309"/>
      <c r="D373" s="308"/>
      <c r="E373" s="307"/>
    </row>
    <row r="374" spans="1:5" s="245" customFormat="1" ht="12.75" x14ac:dyDescent="0.2">
      <c r="A374" s="154" t="s">
        <v>428</v>
      </c>
      <c r="B374" s="311"/>
      <c r="C374" s="309"/>
      <c r="D374" s="308"/>
      <c r="E374" s="307"/>
    </row>
    <row r="375" spans="1:5" s="245" customFormat="1" ht="12.75" x14ac:dyDescent="0.2">
      <c r="A375" s="154" t="s">
        <v>427</v>
      </c>
      <c r="B375" s="311"/>
      <c r="C375" s="309"/>
      <c r="D375" s="308"/>
      <c r="E375" s="307"/>
    </row>
    <row r="376" spans="1:5" s="245" customFormat="1" ht="12.75" x14ac:dyDescent="0.2">
      <c r="A376" s="245" t="s">
        <v>426</v>
      </c>
      <c r="C376" s="309"/>
      <c r="D376" s="308"/>
      <c r="E376" s="307"/>
    </row>
    <row r="377" spans="1:5" s="245" customFormat="1" ht="12.75" x14ac:dyDescent="0.2">
      <c r="A377" s="154" t="s">
        <v>425</v>
      </c>
      <c r="B377" s="311"/>
      <c r="C377" s="309"/>
      <c r="D377" s="308"/>
      <c r="E377" s="307"/>
    </row>
    <row r="378" spans="1:5" s="245" customFormat="1" ht="12.75" x14ac:dyDescent="0.2">
      <c r="A378" s="154" t="s">
        <v>424</v>
      </c>
      <c r="B378" s="311"/>
      <c r="C378" s="309"/>
      <c r="D378" s="308"/>
      <c r="E378" s="307"/>
    </row>
    <row r="379" spans="1:5" s="245" customFormat="1" ht="12.75" x14ac:dyDescent="0.2">
      <c r="A379" s="154" t="s">
        <v>423</v>
      </c>
      <c r="B379" s="311"/>
      <c r="C379" s="309"/>
      <c r="D379" s="308"/>
      <c r="E379" s="307"/>
    </row>
    <row r="380" spans="1:5" s="245" customFormat="1" ht="12.75" x14ac:dyDescent="0.2">
      <c r="A380" s="154" t="s">
        <v>422</v>
      </c>
      <c r="B380" s="311"/>
      <c r="C380" s="309"/>
      <c r="D380" s="308"/>
      <c r="E380" s="307"/>
    </row>
    <row r="381" spans="1:5" s="245" customFormat="1" ht="12.75" x14ac:dyDescent="0.2">
      <c r="A381" s="154" t="s">
        <v>421</v>
      </c>
      <c r="B381" s="311"/>
      <c r="C381" s="309"/>
      <c r="D381" s="308"/>
      <c r="E381" s="307"/>
    </row>
    <row r="382" spans="1:5" s="245" customFormat="1" ht="12.75" x14ac:dyDescent="0.2">
      <c r="A382" s="154" t="s">
        <v>420</v>
      </c>
      <c r="B382" s="311"/>
      <c r="C382" s="309"/>
      <c r="D382" s="308"/>
      <c r="E382" s="307"/>
    </row>
    <row r="383" spans="1:5" s="245" customFormat="1" ht="12.75" x14ac:dyDescent="0.2">
      <c r="A383" s="154" t="s">
        <v>419</v>
      </c>
      <c r="B383" s="311"/>
      <c r="C383" s="309"/>
      <c r="D383" s="308"/>
      <c r="E383" s="307"/>
    </row>
    <row r="384" spans="1:5" s="245" customFormat="1" ht="12.75" x14ac:dyDescent="0.2">
      <c r="A384" s="154" t="s">
        <v>418</v>
      </c>
      <c r="B384" s="311"/>
      <c r="C384" s="309"/>
      <c r="D384" s="308"/>
      <c r="E384" s="307"/>
    </row>
    <row r="385" spans="1:6" s="245" customFormat="1" ht="12.75" x14ac:dyDescent="0.2">
      <c r="A385" s="167" t="s">
        <v>365</v>
      </c>
      <c r="B385" s="245" t="s">
        <v>417</v>
      </c>
      <c r="C385" s="309"/>
      <c r="D385" s="308"/>
      <c r="E385" s="307"/>
    </row>
    <row r="386" spans="1:6" s="245" customFormat="1" ht="12.75" x14ac:dyDescent="0.2">
      <c r="A386" s="167" t="s">
        <v>365</v>
      </c>
      <c r="B386" s="245" t="s">
        <v>416</v>
      </c>
      <c r="C386" s="309"/>
      <c r="D386" s="308"/>
      <c r="E386" s="307"/>
    </row>
    <row r="387" spans="1:6" s="245" customFormat="1" ht="12.75" x14ac:dyDescent="0.2">
      <c r="A387" s="167" t="s">
        <v>365</v>
      </c>
      <c r="B387" s="245" t="s">
        <v>415</v>
      </c>
      <c r="C387" s="309"/>
      <c r="D387" s="308"/>
      <c r="E387" s="307"/>
    </row>
    <row r="388" spans="1:6" s="245" customFormat="1" ht="12.75" x14ac:dyDescent="0.2">
      <c r="A388" s="167" t="s">
        <v>365</v>
      </c>
      <c r="B388" s="245" t="s">
        <v>414</v>
      </c>
      <c r="C388" s="309"/>
      <c r="D388" s="308"/>
      <c r="E388" s="307"/>
    </row>
    <row r="389" spans="1:6" s="245" customFormat="1" ht="12.75" x14ac:dyDescent="0.2">
      <c r="A389" s="167" t="s">
        <v>365</v>
      </c>
      <c r="B389" s="245" t="s">
        <v>413</v>
      </c>
      <c r="C389" s="309"/>
      <c r="D389" s="308"/>
      <c r="E389" s="307"/>
    </row>
    <row r="390" spans="1:6" s="245" customFormat="1" ht="12.75" x14ac:dyDescent="0.2">
      <c r="A390" s="167" t="s">
        <v>365</v>
      </c>
      <c r="B390" s="245" t="s">
        <v>412</v>
      </c>
      <c r="C390" s="309"/>
      <c r="D390" s="308"/>
      <c r="E390" s="307"/>
    </row>
    <row r="391" spans="1:6" s="245" customFormat="1" ht="12.75" x14ac:dyDescent="0.2">
      <c r="A391" s="167" t="s">
        <v>365</v>
      </c>
      <c r="B391" s="245" t="s">
        <v>411</v>
      </c>
      <c r="C391" s="309"/>
      <c r="D391" s="308"/>
      <c r="E391" s="307"/>
    </row>
    <row r="392" spans="1:6" s="245" customFormat="1" ht="12.75" x14ac:dyDescent="0.2">
      <c r="A392" s="167" t="s">
        <v>365</v>
      </c>
      <c r="B392" s="245" t="s">
        <v>410</v>
      </c>
      <c r="C392" s="309"/>
      <c r="D392" s="308"/>
      <c r="E392" s="307"/>
    </row>
    <row r="393" spans="1:6" s="245" customFormat="1" ht="12.75" x14ac:dyDescent="0.2">
      <c r="A393" s="167" t="s">
        <v>365</v>
      </c>
      <c r="B393" s="245" t="s">
        <v>409</v>
      </c>
      <c r="C393" s="309"/>
      <c r="D393" s="308"/>
      <c r="E393" s="307"/>
    </row>
    <row r="394" spans="1:6" s="245" customFormat="1" ht="13.5" thickBot="1" x14ac:dyDescent="0.25">
      <c r="A394" s="306"/>
      <c r="B394" s="310"/>
      <c r="C394" s="309"/>
      <c r="D394" s="308"/>
      <c r="E394" s="307"/>
    </row>
    <row r="395" spans="1:6" s="240" customFormat="1" ht="30.75" thickBot="1" x14ac:dyDescent="0.25">
      <c r="A395" s="46" t="s">
        <v>54</v>
      </c>
      <c r="B395" s="47" t="s">
        <v>16</v>
      </c>
      <c r="C395" s="48" t="s">
        <v>17</v>
      </c>
      <c r="D395" s="228" t="s">
        <v>18</v>
      </c>
      <c r="E395" s="286" t="s">
        <v>52</v>
      </c>
      <c r="F395" s="49" t="s">
        <v>53</v>
      </c>
    </row>
    <row r="396" spans="1:6" s="245" customFormat="1" ht="12.75" x14ac:dyDescent="0.2">
      <c r="A396" s="306"/>
      <c r="B396" s="303"/>
      <c r="C396" s="303"/>
      <c r="D396" s="305"/>
      <c r="E396" s="304"/>
      <c r="F396" s="303"/>
    </row>
    <row r="397" spans="1:6" s="149" customFormat="1" ht="77.25" customHeight="1" x14ac:dyDescent="0.2">
      <c r="A397" s="239" t="s">
        <v>32</v>
      </c>
      <c r="B397" s="65" t="s">
        <v>408</v>
      </c>
      <c r="C397" s="265"/>
      <c r="D397" s="264"/>
      <c r="E397" s="263"/>
      <c r="F397" s="264"/>
    </row>
    <row r="398" spans="1:6" s="149" customFormat="1" ht="25.5" x14ac:dyDescent="0.2">
      <c r="A398" s="239"/>
      <c r="B398" s="65" t="s">
        <v>386</v>
      </c>
      <c r="C398" s="265"/>
      <c r="D398" s="264"/>
      <c r="E398" s="263"/>
      <c r="F398" s="264"/>
    </row>
    <row r="399" spans="1:6" s="149" customFormat="1" ht="38.25" x14ac:dyDescent="0.2">
      <c r="A399" s="239"/>
      <c r="B399" s="65" t="s">
        <v>407</v>
      </c>
      <c r="C399" s="265"/>
      <c r="D399" s="264"/>
      <c r="E399" s="263"/>
      <c r="F399" s="264"/>
    </row>
    <row r="400" spans="1:6" s="149" customFormat="1" ht="117" customHeight="1" x14ac:dyDescent="0.2">
      <c r="A400" s="239"/>
      <c r="B400" s="65" t="s">
        <v>406</v>
      </c>
      <c r="C400" s="239"/>
      <c r="D400" s="238"/>
      <c r="E400" s="263"/>
      <c r="F400" s="264"/>
    </row>
    <row r="401" spans="1:6" s="149" customFormat="1" ht="25.5" x14ac:dyDescent="0.2">
      <c r="A401" s="239"/>
      <c r="B401" s="65" t="s">
        <v>405</v>
      </c>
      <c r="C401" s="239"/>
      <c r="D401" s="238"/>
      <c r="E401" s="263"/>
      <c r="F401" s="264"/>
    </row>
    <row r="402" spans="1:6" s="285" customFormat="1" ht="25.5" x14ac:dyDescent="0.2">
      <c r="A402" s="239"/>
      <c r="B402" s="302" t="s">
        <v>404</v>
      </c>
      <c r="C402" s="239"/>
      <c r="D402" s="238"/>
      <c r="E402" s="237"/>
      <c r="F402" s="236"/>
    </row>
    <row r="403" spans="1:6" s="285" customFormat="1" ht="25.5" x14ac:dyDescent="0.2">
      <c r="A403" s="239"/>
      <c r="B403" s="93" t="s">
        <v>403</v>
      </c>
      <c r="C403" s="239" t="s">
        <v>402</v>
      </c>
      <c r="D403" s="238">
        <v>150</v>
      </c>
      <c r="E403" s="237"/>
      <c r="F403" s="282">
        <f>D403*E403</f>
        <v>0</v>
      </c>
    </row>
    <row r="404" spans="1:6" s="149" customFormat="1" ht="12.75" x14ac:dyDescent="0.2">
      <c r="A404" s="239"/>
      <c r="B404" s="93"/>
      <c r="C404" s="239"/>
      <c r="D404" s="238"/>
      <c r="E404" s="263"/>
      <c r="F404" s="238"/>
    </row>
    <row r="405" spans="1:6" s="149" customFormat="1" ht="123.75" customHeight="1" x14ac:dyDescent="0.2">
      <c r="A405" s="239" t="s">
        <v>59</v>
      </c>
      <c r="B405" s="65" t="s">
        <v>401</v>
      </c>
      <c r="C405" s="239"/>
      <c r="D405" s="238"/>
      <c r="E405" s="263"/>
      <c r="F405" s="238"/>
    </row>
    <row r="406" spans="1:6" s="149" customFormat="1" ht="12.75" x14ac:dyDescent="0.2">
      <c r="A406" s="239"/>
      <c r="B406" s="301" t="s">
        <v>400</v>
      </c>
      <c r="C406" s="239" t="s">
        <v>19</v>
      </c>
      <c r="D406" s="238">
        <v>2</v>
      </c>
      <c r="E406" s="237"/>
      <c r="F406" s="282">
        <f>D406*E406</f>
        <v>0</v>
      </c>
    </row>
    <row r="407" spans="1:6" s="149" customFormat="1" ht="13.5" thickBot="1" x14ac:dyDescent="0.25">
      <c r="A407" s="69"/>
      <c r="B407" s="280"/>
      <c r="C407" s="279"/>
      <c r="D407" s="278"/>
      <c r="E407" s="277"/>
      <c r="F407" s="276"/>
    </row>
    <row r="408" spans="1:6" ht="8.1" customHeight="1" x14ac:dyDescent="0.2">
      <c r="A408" s="20"/>
      <c r="B408" s="275"/>
      <c r="C408" s="274"/>
      <c r="F408" s="235"/>
    </row>
    <row r="409" spans="1:6" s="240" customFormat="1" ht="16.5" thickBot="1" x14ac:dyDescent="0.25">
      <c r="A409" s="81" t="s">
        <v>23</v>
      </c>
      <c r="B409" s="401" t="s">
        <v>399</v>
      </c>
      <c r="C409" s="401"/>
      <c r="D409" s="222"/>
      <c r="E409" s="273"/>
      <c r="F409" s="145">
        <f>SUM(F404:F406)</f>
        <v>0</v>
      </c>
    </row>
    <row r="410" spans="1:6" ht="8.1" customHeight="1" thickBot="1" x14ac:dyDescent="0.25">
      <c r="A410" s="299"/>
      <c r="B410" s="300"/>
      <c r="C410" s="299"/>
      <c r="D410" s="270"/>
      <c r="E410" s="269"/>
      <c r="F410" s="268"/>
    </row>
    <row r="411" spans="1:6" s="149" customFormat="1" ht="12.75" x14ac:dyDescent="0.2">
      <c r="A411" s="265"/>
      <c r="B411" s="267"/>
      <c r="C411" s="265"/>
      <c r="D411" s="264"/>
      <c r="E411" s="263"/>
      <c r="F411" s="262"/>
    </row>
    <row r="412" spans="1:6" s="240" customFormat="1" ht="18.75" thickBot="1" x14ac:dyDescent="0.25">
      <c r="A412" s="298" t="s">
        <v>376</v>
      </c>
      <c r="B412" s="297" t="s">
        <v>398</v>
      </c>
      <c r="C412" s="296"/>
      <c r="D412" s="295"/>
      <c r="E412" s="294"/>
      <c r="F412" s="293"/>
    </row>
    <row r="413" spans="1:6" ht="12.75" customHeight="1" thickTop="1" thickBot="1" x14ac:dyDescent="0.25">
      <c r="A413" s="292"/>
      <c r="B413" s="291"/>
      <c r="C413" s="290"/>
      <c r="D413" s="289"/>
      <c r="E413" s="288"/>
      <c r="F413" s="287"/>
    </row>
    <row r="414" spans="1:6" s="240" customFormat="1" ht="30.75" thickBot="1" x14ac:dyDescent="0.25">
      <c r="A414" s="46" t="s">
        <v>54</v>
      </c>
      <c r="B414" s="47" t="s">
        <v>16</v>
      </c>
      <c r="C414" s="48" t="s">
        <v>17</v>
      </c>
      <c r="D414" s="228" t="s">
        <v>18</v>
      </c>
      <c r="E414" s="286" t="s">
        <v>52</v>
      </c>
      <c r="F414" s="49" t="s">
        <v>53</v>
      </c>
    </row>
    <row r="415" spans="1:6" s="149" customFormat="1" ht="12.75" x14ac:dyDescent="0.2">
      <c r="A415" s="265"/>
      <c r="B415" s="265"/>
      <c r="C415" s="265"/>
      <c r="D415" s="264"/>
      <c r="E415" s="263"/>
      <c r="F415" s="265"/>
    </row>
    <row r="416" spans="1:6" s="149" customFormat="1" ht="38.25" x14ac:dyDescent="0.2">
      <c r="A416" s="239" t="s">
        <v>397</v>
      </c>
      <c r="B416" s="124" t="s">
        <v>396</v>
      </c>
      <c r="C416" s="239"/>
      <c r="D416" s="238"/>
      <c r="E416" s="237"/>
      <c r="F416" s="236"/>
    </row>
    <row r="417" spans="1:6" s="285" customFormat="1" ht="15" customHeight="1" x14ac:dyDescent="0.2">
      <c r="A417" s="239"/>
      <c r="B417" s="91" t="s">
        <v>395</v>
      </c>
      <c r="C417" s="238" t="s">
        <v>19</v>
      </c>
      <c r="D417" s="238">
        <v>2</v>
      </c>
      <c r="E417" s="237"/>
      <c r="F417" s="282">
        <f t="shared" ref="F417:F422" si="1">D417*E417</f>
        <v>0</v>
      </c>
    </row>
    <row r="418" spans="1:6" s="285" customFormat="1" ht="15" customHeight="1" x14ac:dyDescent="0.2">
      <c r="A418" s="239"/>
      <c r="B418" s="91" t="s">
        <v>394</v>
      </c>
      <c r="C418" s="238" t="s">
        <v>19</v>
      </c>
      <c r="D418" s="238">
        <v>1</v>
      </c>
      <c r="E418" s="237"/>
      <c r="F418" s="282">
        <f t="shared" si="1"/>
        <v>0</v>
      </c>
    </row>
    <row r="419" spans="1:6" s="285" customFormat="1" ht="15" customHeight="1" x14ac:dyDescent="0.2">
      <c r="A419" s="239"/>
      <c r="B419" s="91" t="s">
        <v>393</v>
      </c>
      <c r="C419" s="238" t="s">
        <v>19</v>
      </c>
      <c r="D419" s="238">
        <v>1</v>
      </c>
      <c r="E419" s="237"/>
      <c r="F419" s="282">
        <f t="shared" si="1"/>
        <v>0</v>
      </c>
    </row>
    <row r="420" spans="1:6" s="285" customFormat="1" ht="15" customHeight="1" x14ac:dyDescent="0.2">
      <c r="A420" s="239"/>
      <c r="B420" s="91" t="s">
        <v>392</v>
      </c>
      <c r="C420" s="238" t="s">
        <v>19</v>
      </c>
      <c r="D420" s="238">
        <v>1</v>
      </c>
      <c r="E420" s="237"/>
      <c r="F420" s="282">
        <f t="shared" si="1"/>
        <v>0</v>
      </c>
    </row>
    <row r="421" spans="1:6" s="285" customFormat="1" ht="15" customHeight="1" x14ac:dyDescent="0.2">
      <c r="A421" s="239"/>
      <c r="B421" s="91" t="s">
        <v>391</v>
      </c>
      <c r="C421" s="238" t="s">
        <v>182</v>
      </c>
      <c r="D421" s="238">
        <v>1</v>
      </c>
      <c r="E421" s="237"/>
      <c r="F421" s="282">
        <f t="shared" si="1"/>
        <v>0</v>
      </c>
    </row>
    <row r="422" spans="1:6" s="285" customFormat="1" ht="15" customHeight="1" x14ac:dyDescent="0.2">
      <c r="A422" s="239"/>
      <c r="B422" s="91" t="s">
        <v>390</v>
      </c>
      <c r="C422" s="238" t="s">
        <v>19</v>
      </c>
      <c r="D422" s="238">
        <v>1</v>
      </c>
      <c r="E422" s="237"/>
      <c r="F422" s="282">
        <f t="shared" si="1"/>
        <v>0</v>
      </c>
    </row>
    <row r="423" spans="1:6" s="285" customFormat="1" ht="16.5" customHeight="1" x14ac:dyDescent="0.2">
      <c r="A423" s="239"/>
      <c r="B423" s="65"/>
      <c r="C423" s="238"/>
      <c r="D423" s="238"/>
      <c r="E423" s="237"/>
      <c r="F423" s="282"/>
    </row>
    <row r="424" spans="1:6" s="149" customFormat="1" ht="63.75" x14ac:dyDescent="0.2">
      <c r="A424" s="239" t="s">
        <v>389</v>
      </c>
      <c r="B424" s="65" t="s">
        <v>388</v>
      </c>
      <c r="C424" s="239"/>
      <c r="D424" s="238"/>
      <c r="E424" s="237"/>
      <c r="F424" s="282"/>
    </row>
    <row r="425" spans="1:6" s="149" customFormat="1" ht="38.25" x14ac:dyDescent="0.2">
      <c r="A425" s="239"/>
      <c r="B425" s="65" t="s">
        <v>387</v>
      </c>
      <c r="C425" s="239"/>
      <c r="D425" s="238"/>
      <c r="E425" s="237"/>
      <c r="F425" s="282"/>
    </row>
    <row r="426" spans="1:6" s="149" customFormat="1" ht="25.5" x14ac:dyDescent="0.2">
      <c r="A426" s="239"/>
      <c r="B426" s="65" t="s">
        <v>386</v>
      </c>
      <c r="C426" s="239"/>
      <c r="D426" s="238"/>
      <c r="E426" s="237"/>
      <c r="F426" s="282"/>
    </row>
    <row r="427" spans="1:6" s="149" customFormat="1" ht="51" x14ac:dyDescent="0.2">
      <c r="A427" s="239"/>
      <c r="B427" s="65" t="s">
        <v>385</v>
      </c>
      <c r="C427" s="284"/>
      <c r="D427" s="283"/>
      <c r="E427" s="237"/>
      <c r="F427" s="282"/>
    </row>
    <row r="428" spans="1:6" s="149" customFormat="1" ht="14.25" x14ac:dyDescent="0.2">
      <c r="A428" s="239"/>
      <c r="B428" s="93" t="s">
        <v>384</v>
      </c>
      <c r="C428" s="239" t="s">
        <v>38</v>
      </c>
      <c r="D428" s="238">
        <v>35</v>
      </c>
      <c r="E428" s="237"/>
      <c r="F428" s="238">
        <f>D428*E428</f>
        <v>0</v>
      </c>
    </row>
    <row r="429" spans="1:6" s="149" customFormat="1" ht="12.75" x14ac:dyDescent="0.2">
      <c r="A429" s="239"/>
      <c r="B429" s="65"/>
      <c r="C429" s="239"/>
      <c r="D429" s="238"/>
      <c r="E429" s="237"/>
      <c r="F429" s="236"/>
    </row>
    <row r="430" spans="1:6" s="149" customFormat="1" ht="191.25" customHeight="1" x14ac:dyDescent="0.2">
      <c r="A430" s="239" t="s">
        <v>383</v>
      </c>
      <c r="B430" s="65" t="s">
        <v>382</v>
      </c>
      <c r="C430" s="239"/>
      <c r="D430" s="238"/>
      <c r="E430" s="237"/>
      <c r="F430" s="236"/>
    </row>
    <row r="431" spans="1:6" s="149" customFormat="1" ht="12.75" x14ac:dyDescent="0.2">
      <c r="A431" s="239"/>
      <c r="B431" s="281" t="s">
        <v>381</v>
      </c>
      <c r="C431" s="239" t="s">
        <v>19</v>
      </c>
      <c r="D431" s="238">
        <v>1</v>
      </c>
      <c r="E431" s="237"/>
      <c r="F431" s="236">
        <f>D431*E431</f>
        <v>0</v>
      </c>
    </row>
    <row r="432" spans="1:6" s="149" customFormat="1" ht="12.75" x14ac:dyDescent="0.2">
      <c r="A432" s="239"/>
      <c r="B432" s="91"/>
      <c r="C432" s="239"/>
      <c r="D432" s="238"/>
      <c r="E432" s="237"/>
      <c r="F432" s="236"/>
    </row>
    <row r="433" spans="1:6" s="149" customFormat="1" ht="165.75" x14ac:dyDescent="0.2">
      <c r="A433" s="239" t="s">
        <v>380</v>
      </c>
      <c r="B433" s="65" t="s">
        <v>379</v>
      </c>
      <c r="C433" s="239"/>
      <c r="D433" s="238"/>
      <c r="E433" s="237"/>
      <c r="F433" s="236"/>
    </row>
    <row r="434" spans="1:6" s="149" customFormat="1" ht="12.75" x14ac:dyDescent="0.2">
      <c r="A434" s="239"/>
      <c r="B434" s="91" t="s">
        <v>378</v>
      </c>
      <c r="C434" s="239"/>
      <c r="D434" s="238"/>
      <c r="E434" s="237"/>
      <c r="F434" s="236"/>
    </row>
    <row r="435" spans="1:6" s="149" customFormat="1" ht="12.75" x14ac:dyDescent="0.2">
      <c r="A435" s="239"/>
      <c r="B435" s="281" t="s">
        <v>377</v>
      </c>
      <c r="C435" s="239" t="s">
        <v>19</v>
      </c>
      <c r="D435" s="238">
        <v>1</v>
      </c>
      <c r="E435" s="237"/>
      <c r="F435" s="236">
        <f>D435*E435</f>
        <v>0</v>
      </c>
    </row>
    <row r="436" spans="1:6" s="149" customFormat="1" ht="13.5" thickBot="1" x14ac:dyDescent="0.25">
      <c r="A436" s="279"/>
      <c r="B436" s="280"/>
      <c r="C436" s="279"/>
      <c r="D436" s="278"/>
      <c r="E436" s="277"/>
      <c r="F436" s="276"/>
    </row>
    <row r="437" spans="1:6" ht="8.1" customHeight="1" x14ac:dyDescent="0.2">
      <c r="A437" s="274"/>
      <c r="B437" s="275"/>
      <c r="C437" s="274"/>
    </row>
    <row r="438" spans="1:6" s="240" customFormat="1" ht="16.5" thickBot="1" x14ac:dyDescent="0.25">
      <c r="A438" s="81" t="s">
        <v>376</v>
      </c>
      <c r="B438" s="401" t="s">
        <v>375</v>
      </c>
      <c r="C438" s="401"/>
      <c r="D438" s="222"/>
      <c r="E438" s="273"/>
      <c r="F438" s="145">
        <f>SUM(F416:F435)</f>
        <v>0</v>
      </c>
    </row>
    <row r="439" spans="1:6" ht="8.1" customHeight="1" thickBot="1" x14ac:dyDescent="0.25">
      <c r="A439" s="271"/>
      <c r="B439" s="272"/>
      <c r="C439" s="271"/>
      <c r="D439" s="270"/>
      <c r="E439" s="269"/>
      <c r="F439" s="268"/>
    </row>
    <row r="440" spans="1:6" s="149" customFormat="1" ht="12.75" x14ac:dyDescent="0.2">
      <c r="A440" s="265"/>
      <c r="B440" s="267"/>
      <c r="C440" s="265"/>
      <c r="D440" s="264"/>
      <c r="E440" s="263"/>
      <c r="F440" s="262"/>
    </row>
    <row r="441" spans="1:6" s="149" customFormat="1" ht="12.75" x14ac:dyDescent="0.2">
      <c r="A441" s="265"/>
      <c r="B441" s="267"/>
      <c r="C441" s="265"/>
      <c r="D441" s="264"/>
      <c r="E441" s="263"/>
      <c r="F441" s="262"/>
    </row>
    <row r="442" spans="1:6" s="149" customFormat="1" ht="12.75" x14ac:dyDescent="0.2">
      <c r="A442" s="265"/>
      <c r="B442" s="267"/>
      <c r="C442" s="265"/>
      <c r="D442" s="264"/>
      <c r="E442" s="263"/>
      <c r="F442" s="262"/>
    </row>
    <row r="443" spans="1:6" s="149" customFormat="1" ht="12.75" x14ac:dyDescent="0.2">
      <c r="A443" s="265"/>
      <c r="B443" s="266"/>
      <c r="C443" s="265"/>
      <c r="D443" s="264"/>
      <c r="E443" s="263"/>
      <c r="F443" s="262"/>
    </row>
    <row r="444" spans="1:6" s="240" customFormat="1" ht="18" x14ac:dyDescent="0.2">
      <c r="A444" s="261" t="s">
        <v>33</v>
      </c>
      <c r="B444" s="405" t="s">
        <v>374</v>
      </c>
      <c r="C444" s="405"/>
      <c r="D444" s="405"/>
      <c r="E444" s="260"/>
      <c r="F444" s="259"/>
    </row>
    <row r="445" spans="1:6" s="253" customFormat="1" ht="14.25" x14ac:dyDescent="0.2">
      <c r="A445" s="257"/>
      <c r="B445" s="258"/>
      <c r="C445" s="257"/>
      <c r="D445" s="256"/>
      <c r="E445" s="255"/>
      <c r="F445" s="254"/>
    </row>
    <row r="446" spans="1:6" s="240" customFormat="1" ht="15.75" x14ac:dyDescent="0.2">
      <c r="A446" s="81" t="str">
        <f>+A3</f>
        <v>1.</v>
      </c>
      <c r="B446" s="90" t="str">
        <f>+B3</f>
        <v>PRIPREMNI RADOVI I SKELA</v>
      </c>
      <c r="C446" s="121"/>
      <c r="D446" s="222"/>
      <c r="E446" s="252"/>
      <c r="F446" s="251">
        <f>F87</f>
        <v>0</v>
      </c>
    </row>
    <row r="447" spans="1:6" s="240" customFormat="1" ht="15.75" x14ac:dyDescent="0.2">
      <c r="A447" s="81" t="str">
        <f>+A90</f>
        <v>2.</v>
      </c>
      <c r="B447" s="90" t="str">
        <f>+B90</f>
        <v>RUŠENJA I DEMONTAŽE</v>
      </c>
      <c r="C447" s="121"/>
      <c r="D447" s="222"/>
      <c r="E447" s="252"/>
      <c r="F447" s="251">
        <f>F152</f>
        <v>0</v>
      </c>
    </row>
    <row r="448" spans="1:6" s="240" customFormat="1" ht="15.75" x14ac:dyDescent="0.2">
      <c r="A448" s="81" t="str">
        <f>+A155</f>
        <v>3.</v>
      </c>
      <c r="B448" s="90" t="str">
        <f>+B155</f>
        <v>ZIDARSKO-FASADERSKI RADOVI</v>
      </c>
      <c r="C448" s="121"/>
      <c r="D448" s="222"/>
      <c r="E448" s="252"/>
      <c r="F448" s="251">
        <f>F234</f>
        <v>0</v>
      </c>
    </row>
    <row r="449" spans="1:6" s="240" customFormat="1" ht="15.75" x14ac:dyDescent="0.2">
      <c r="A449" s="81" t="str">
        <f>+A237</f>
        <v>4.</v>
      </c>
      <c r="B449" s="90" t="str">
        <f>+B237</f>
        <v>LIMARSKI RADOVI</v>
      </c>
      <c r="C449" s="121"/>
      <c r="D449" s="222"/>
      <c r="E449" s="252"/>
      <c r="F449" s="251">
        <f>F298</f>
        <v>0</v>
      </c>
    </row>
    <row r="450" spans="1:6" s="240" customFormat="1" ht="15.75" x14ac:dyDescent="0.2">
      <c r="A450" s="81" t="str">
        <f>+A301</f>
        <v>5.</v>
      </c>
      <c r="B450" s="90" t="str">
        <f>+B301</f>
        <v>RESTAURATORSKI  RADOVI</v>
      </c>
      <c r="C450" s="121"/>
      <c r="D450" s="222"/>
      <c r="E450" s="252"/>
      <c r="F450" s="251">
        <f>F365</f>
        <v>0</v>
      </c>
    </row>
    <row r="451" spans="1:6" s="240" customFormat="1" ht="15.75" x14ac:dyDescent="0.2">
      <c r="A451" s="81" t="str">
        <f>A368</f>
        <v>6.</v>
      </c>
      <c r="B451" s="90" t="str">
        <f>B368</f>
        <v>SOBOSLIKARSKI I LIČILAČKI RADOVI</v>
      </c>
      <c r="C451" s="121"/>
      <c r="D451" s="222"/>
      <c r="E451" s="252"/>
      <c r="F451" s="251">
        <f>F409</f>
        <v>0</v>
      </c>
    </row>
    <row r="452" spans="1:6" s="240" customFormat="1" ht="15.75" x14ac:dyDescent="0.2">
      <c r="A452" s="81" t="str">
        <f>+A412</f>
        <v>7.</v>
      </c>
      <c r="B452" s="90" t="str">
        <f>+B412</f>
        <v>OSTALI RADOVI</v>
      </c>
      <c r="C452" s="121"/>
      <c r="D452" s="222"/>
      <c r="E452" s="252"/>
      <c r="F452" s="251">
        <f>F438</f>
        <v>0</v>
      </c>
    </row>
    <row r="453" spans="1:6" s="245" customFormat="1" ht="13.5" thickBot="1" x14ac:dyDescent="0.25">
      <c r="A453" s="250"/>
      <c r="B453" s="250"/>
      <c r="C453" s="249"/>
      <c r="D453" s="248"/>
      <c r="E453" s="247"/>
      <c r="F453" s="246"/>
    </row>
    <row r="454" spans="1:6" s="240" customFormat="1" ht="22.5" customHeight="1" thickBot="1" x14ac:dyDescent="0.25">
      <c r="A454" s="244"/>
      <c r="B454" s="404" t="s">
        <v>373</v>
      </c>
      <c r="C454" s="404"/>
      <c r="D454" s="243"/>
      <c r="E454" s="242"/>
      <c r="F454" s="241">
        <f>SUM(F446:F452)</f>
        <v>0</v>
      </c>
    </row>
    <row r="455" spans="1:6" s="149" customFormat="1" ht="12.75" x14ac:dyDescent="0.2">
      <c r="A455" s="74"/>
      <c r="B455" s="65"/>
      <c r="C455" s="239"/>
      <c r="D455" s="238"/>
      <c r="E455" s="237"/>
      <c r="F455" s="236"/>
    </row>
    <row r="456" spans="1:6" s="149" customFormat="1" ht="12.75" x14ac:dyDescent="0.2">
      <c r="A456" s="74"/>
      <c r="B456" s="65"/>
      <c r="C456" s="239"/>
      <c r="D456" s="238"/>
      <c r="E456" s="237"/>
      <c r="F456" s="236"/>
    </row>
    <row r="457" spans="1:6" s="149" customFormat="1" ht="12.75" x14ac:dyDescent="0.2">
      <c r="A457" s="74"/>
      <c r="B457" s="65"/>
      <c r="C457" s="239"/>
      <c r="D457" s="238"/>
      <c r="E457" s="237"/>
      <c r="F457" s="236"/>
    </row>
    <row r="458" spans="1:6" s="149" customFormat="1" ht="12.75" x14ac:dyDescent="0.2">
      <c r="A458" s="74"/>
      <c r="B458" s="65"/>
      <c r="C458" s="239"/>
      <c r="D458" s="238"/>
      <c r="E458" s="237"/>
      <c r="F458" s="236"/>
    </row>
    <row r="459" spans="1:6" s="149" customFormat="1" ht="12.75" x14ac:dyDescent="0.2">
      <c r="A459" s="74"/>
      <c r="B459" s="65"/>
      <c r="C459" s="239"/>
      <c r="D459" s="238"/>
      <c r="E459" s="237"/>
      <c r="F459" s="236"/>
    </row>
    <row r="460" spans="1:6" s="149" customFormat="1" ht="12.75" x14ac:dyDescent="0.2">
      <c r="A460" s="74"/>
      <c r="B460" s="65"/>
      <c r="C460" s="239"/>
      <c r="D460" s="238"/>
      <c r="E460" s="237"/>
      <c r="F460" s="236"/>
    </row>
    <row r="461" spans="1:6" s="149" customFormat="1" ht="12.75" x14ac:dyDescent="0.2">
      <c r="A461" s="74"/>
      <c r="B461" s="65"/>
      <c r="C461" s="239"/>
      <c r="D461" s="238"/>
      <c r="E461" s="237"/>
      <c r="F461" s="236"/>
    </row>
    <row r="462" spans="1:6" s="149" customFormat="1" ht="12.75" x14ac:dyDescent="0.2">
      <c r="A462" s="74"/>
      <c r="B462" s="65"/>
      <c r="C462" s="239"/>
      <c r="D462" s="238"/>
      <c r="E462" s="237"/>
      <c r="F462" s="236"/>
    </row>
    <row r="463" spans="1:6" s="149" customFormat="1" ht="12.75" x14ac:dyDescent="0.2">
      <c r="A463" s="74"/>
      <c r="B463" s="65"/>
      <c r="C463" s="239"/>
      <c r="D463" s="238"/>
      <c r="E463" s="237"/>
      <c r="F463" s="236"/>
    </row>
    <row r="464" spans="1:6" s="149" customFormat="1" ht="12.75" x14ac:dyDescent="0.2">
      <c r="A464" s="74"/>
      <c r="B464" s="65"/>
      <c r="C464" s="239"/>
      <c r="D464" s="238"/>
      <c r="E464" s="237"/>
      <c r="F464" s="236"/>
    </row>
    <row r="465" spans="1:6" s="149" customFormat="1" ht="12.75" x14ac:dyDescent="0.2">
      <c r="A465" s="74"/>
      <c r="B465" s="65"/>
      <c r="C465" s="239"/>
      <c r="D465" s="238"/>
      <c r="E465" s="237"/>
      <c r="F465" s="236"/>
    </row>
    <row r="466" spans="1:6" s="149" customFormat="1" ht="12.75" x14ac:dyDescent="0.2">
      <c r="A466" s="74"/>
      <c r="B466" s="65"/>
      <c r="C466" s="239"/>
      <c r="D466" s="238"/>
      <c r="E466" s="237"/>
      <c r="F466" s="236"/>
    </row>
    <row r="467" spans="1:6" s="149" customFormat="1" ht="12.75" x14ac:dyDescent="0.2">
      <c r="A467" s="74"/>
      <c r="B467" s="65"/>
      <c r="C467" s="239"/>
      <c r="D467" s="238"/>
      <c r="E467" s="237"/>
      <c r="F467" s="236"/>
    </row>
    <row r="468" spans="1:6" s="149" customFormat="1" ht="12.75" x14ac:dyDescent="0.2">
      <c r="A468" s="74"/>
      <c r="B468" s="65"/>
      <c r="C468" s="239"/>
      <c r="D468" s="238"/>
      <c r="E468" s="237"/>
      <c r="F468" s="236"/>
    </row>
    <row r="469" spans="1:6" s="149" customFormat="1" ht="12.75" x14ac:dyDescent="0.2">
      <c r="A469" s="74"/>
      <c r="B469" s="65"/>
      <c r="C469" s="239"/>
      <c r="D469" s="238"/>
      <c r="E469" s="237"/>
      <c r="F469" s="236"/>
    </row>
    <row r="470" spans="1:6" s="149" customFormat="1" ht="12.75" x14ac:dyDescent="0.2">
      <c r="A470" s="74"/>
      <c r="B470" s="65"/>
      <c r="C470" s="239"/>
      <c r="D470" s="238"/>
      <c r="E470" s="237"/>
      <c r="F470" s="236"/>
    </row>
    <row r="471" spans="1:6" s="149" customFormat="1" ht="12.75" x14ac:dyDescent="0.2">
      <c r="A471" s="74"/>
      <c r="B471" s="65"/>
      <c r="C471" s="239"/>
      <c r="D471" s="238"/>
      <c r="E471" s="237"/>
      <c r="F471" s="236"/>
    </row>
    <row r="472" spans="1:6" s="149" customFormat="1" ht="12.75" x14ac:dyDescent="0.2">
      <c r="A472" s="74"/>
      <c r="B472" s="65"/>
      <c r="C472" s="239"/>
      <c r="D472" s="238"/>
      <c r="E472" s="237"/>
      <c r="F472" s="236"/>
    </row>
    <row r="473" spans="1:6" s="149" customFormat="1" ht="12.75" x14ac:dyDescent="0.2">
      <c r="A473" s="74"/>
      <c r="B473" s="65"/>
      <c r="C473" s="239"/>
      <c r="D473" s="238"/>
      <c r="E473" s="237"/>
      <c r="F473" s="236"/>
    </row>
    <row r="474" spans="1:6" s="149" customFormat="1" ht="12.75" x14ac:dyDescent="0.2">
      <c r="A474" s="74"/>
      <c r="B474" s="65"/>
      <c r="C474" s="239"/>
      <c r="D474" s="238"/>
      <c r="E474" s="237"/>
      <c r="F474" s="236"/>
    </row>
    <row r="475" spans="1:6" s="149" customFormat="1" ht="12.75" x14ac:dyDescent="0.2">
      <c r="A475" s="74"/>
      <c r="B475" s="65"/>
      <c r="C475" s="239"/>
      <c r="D475" s="238"/>
      <c r="E475" s="237"/>
      <c r="F475" s="236"/>
    </row>
    <row r="476" spans="1:6" s="149" customFormat="1" ht="12.75" x14ac:dyDescent="0.2">
      <c r="A476" s="74"/>
      <c r="B476" s="65"/>
      <c r="C476" s="239"/>
      <c r="D476" s="238"/>
      <c r="E476" s="237"/>
      <c r="F476" s="236"/>
    </row>
    <row r="477" spans="1:6" s="149" customFormat="1" ht="12.75" x14ac:dyDescent="0.2">
      <c r="A477" s="74"/>
      <c r="B477" s="65"/>
      <c r="C477" s="239"/>
      <c r="D477" s="238"/>
      <c r="E477" s="237"/>
      <c r="F477" s="236"/>
    </row>
    <row r="478" spans="1:6" s="149" customFormat="1" ht="12.75" x14ac:dyDescent="0.2">
      <c r="A478" s="74"/>
      <c r="B478" s="65"/>
      <c r="C478" s="239"/>
      <c r="D478" s="238"/>
      <c r="E478" s="237"/>
      <c r="F478" s="236"/>
    </row>
    <row r="479" spans="1:6" s="149" customFormat="1" ht="12.75" x14ac:dyDescent="0.2">
      <c r="A479" s="74"/>
      <c r="B479" s="65"/>
      <c r="C479" s="239"/>
      <c r="D479" s="238"/>
      <c r="E479" s="237"/>
      <c r="F479" s="236"/>
    </row>
    <row r="480" spans="1:6" s="149" customFormat="1" ht="12.75" x14ac:dyDescent="0.2">
      <c r="A480" s="74"/>
      <c r="B480" s="65"/>
      <c r="C480" s="239"/>
      <c r="D480" s="238"/>
      <c r="E480" s="237"/>
      <c r="F480" s="236"/>
    </row>
    <row r="481" spans="1:6" s="149" customFormat="1" ht="12.75" x14ac:dyDescent="0.2">
      <c r="A481" s="74"/>
      <c r="B481" s="65"/>
      <c r="C481" s="239"/>
      <c r="D481" s="238"/>
      <c r="E481" s="237"/>
      <c r="F481" s="236"/>
    </row>
    <row r="482" spans="1:6" s="149" customFormat="1" ht="12.75" x14ac:dyDescent="0.2">
      <c r="A482" s="74"/>
      <c r="B482" s="65"/>
      <c r="C482" s="239"/>
      <c r="D482" s="238"/>
      <c r="E482" s="237"/>
      <c r="F482" s="236"/>
    </row>
    <row r="483" spans="1:6" s="149" customFormat="1" ht="12.75" x14ac:dyDescent="0.2">
      <c r="A483" s="74"/>
      <c r="B483" s="65"/>
      <c r="C483" s="239"/>
      <c r="D483" s="238"/>
      <c r="E483" s="237"/>
      <c r="F483" s="236"/>
    </row>
    <row r="484" spans="1:6" s="149" customFormat="1" ht="12.75" x14ac:dyDescent="0.2">
      <c r="A484" s="74"/>
      <c r="B484" s="65"/>
      <c r="C484" s="239"/>
      <c r="D484" s="238"/>
      <c r="E484" s="237"/>
      <c r="F484" s="236"/>
    </row>
    <row r="485" spans="1:6" s="149" customFormat="1" ht="12.75" x14ac:dyDescent="0.2">
      <c r="A485" s="74"/>
      <c r="B485" s="65"/>
      <c r="C485" s="239"/>
      <c r="D485" s="238"/>
      <c r="E485" s="237"/>
      <c r="F485" s="236"/>
    </row>
    <row r="486" spans="1:6" s="149" customFormat="1" ht="12.75" x14ac:dyDescent="0.2">
      <c r="A486" s="74"/>
      <c r="B486" s="65"/>
      <c r="C486" s="239"/>
      <c r="D486" s="238"/>
      <c r="E486" s="237"/>
      <c r="F486" s="236"/>
    </row>
    <row r="487" spans="1:6" s="149" customFormat="1" ht="12.75" x14ac:dyDescent="0.2">
      <c r="A487" s="74"/>
      <c r="B487" s="65"/>
      <c r="C487" s="239"/>
      <c r="D487" s="238"/>
      <c r="E487" s="237"/>
      <c r="F487" s="236"/>
    </row>
    <row r="488" spans="1:6" s="149" customFormat="1" ht="12.75" x14ac:dyDescent="0.2">
      <c r="A488" s="74"/>
      <c r="B488" s="65"/>
      <c r="C488" s="239"/>
      <c r="D488" s="238"/>
      <c r="E488" s="237"/>
      <c r="F488" s="236"/>
    </row>
    <row r="489" spans="1:6" s="149" customFormat="1" ht="12.75" x14ac:dyDescent="0.2">
      <c r="A489" s="74"/>
      <c r="B489" s="65"/>
      <c r="C489" s="239"/>
      <c r="D489" s="238"/>
      <c r="E489" s="237"/>
      <c r="F489" s="236"/>
    </row>
    <row r="490" spans="1:6" s="149" customFormat="1" ht="12.75" x14ac:dyDescent="0.2">
      <c r="A490" s="74"/>
      <c r="B490" s="65"/>
      <c r="C490" s="239"/>
      <c r="D490" s="238"/>
      <c r="E490" s="237"/>
      <c r="F490" s="236"/>
    </row>
    <row r="491" spans="1:6" s="149" customFormat="1" ht="12.75" x14ac:dyDescent="0.2">
      <c r="A491" s="74"/>
      <c r="B491" s="65"/>
      <c r="C491" s="239"/>
      <c r="D491" s="238"/>
      <c r="E491" s="237"/>
      <c r="F491" s="236"/>
    </row>
    <row r="492" spans="1:6" s="149" customFormat="1" ht="12.75" x14ac:dyDescent="0.2">
      <c r="A492" s="74"/>
      <c r="B492" s="65"/>
      <c r="C492" s="239"/>
      <c r="D492" s="238"/>
      <c r="E492" s="237"/>
      <c r="F492" s="236"/>
    </row>
    <row r="493" spans="1:6" s="149" customFormat="1" ht="12.75" x14ac:dyDescent="0.2">
      <c r="A493" s="74"/>
      <c r="B493" s="65"/>
      <c r="C493" s="239"/>
      <c r="D493" s="238"/>
      <c r="E493" s="237"/>
      <c r="F493" s="236"/>
    </row>
    <row r="494" spans="1:6" s="149" customFormat="1" ht="12.75" x14ac:dyDescent="0.2">
      <c r="A494" s="74"/>
      <c r="B494" s="65"/>
      <c r="C494" s="239"/>
      <c r="D494" s="238"/>
      <c r="E494" s="237"/>
      <c r="F494" s="236"/>
    </row>
    <row r="495" spans="1:6" s="149" customFormat="1" ht="12.75" x14ac:dyDescent="0.2">
      <c r="A495" s="74"/>
      <c r="B495" s="65"/>
      <c r="C495" s="239"/>
      <c r="D495" s="238"/>
      <c r="E495" s="237"/>
      <c r="F495" s="236"/>
    </row>
    <row r="496" spans="1:6" s="149" customFormat="1" ht="12.75" x14ac:dyDescent="0.2">
      <c r="A496" s="74"/>
      <c r="B496" s="65"/>
      <c r="C496" s="239"/>
      <c r="D496" s="238"/>
      <c r="E496" s="237"/>
      <c r="F496" s="236"/>
    </row>
    <row r="497" spans="1:6" s="149" customFormat="1" ht="12.75" x14ac:dyDescent="0.2">
      <c r="A497" s="74"/>
      <c r="B497" s="65"/>
      <c r="C497" s="239"/>
      <c r="D497" s="238"/>
      <c r="E497" s="237"/>
      <c r="F497" s="236"/>
    </row>
    <row r="498" spans="1:6" s="149" customFormat="1" ht="12.75" x14ac:dyDescent="0.2">
      <c r="A498" s="74"/>
      <c r="B498" s="65"/>
      <c r="C498" s="239"/>
      <c r="D498" s="238"/>
      <c r="E498" s="237"/>
      <c r="F498" s="236"/>
    </row>
    <row r="499" spans="1:6" s="149" customFormat="1" ht="12.75" x14ac:dyDescent="0.2">
      <c r="A499" s="74"/>
      <c r="B499" s="65"/>
      <c r="C499" s="239"/>
      <c r="D499" s="238"/>
      <c r="E499" s="237"/>
      <c r="F499" s="236"/>
    </row>
    <row r="500" spans="1:6" s="149" customFormat="1" ht="12.75" x14ac:dyDescent="0.2">
      <c r="A500" s="74"/>
      <c r="B500" s="65"/>
      <c r="C500" s="239"/>
      <c r="D500" s="238"/>
      <c r="E500" s="237"/>
      <c r="F500" s="236"/>
    </row>
    <row r="501" spans="1:6" s="149" customFormat="1" ht="12.75" x14ac:dyDescent="0.2">
      <c r="A501" s="74"/>
      <c r="B501" s="65"/>
      <c r="C501" s="239"/>
      <c r="D501" s="238"/>
      <c r="E501" s="237"/>
      <c r="F501" s="236"/>
    </row>
    <row r="502" spans="1:6" s="149" customFormat="1" ht="12.75" x14ac:dyDescent="0.2">
      <c r="A502" s="74"/>
      <c r="B502" s="65"/>
      <c r="C502" s="239"/>
      <c r="D502" s="238"/>
      <c r="E502" s="237"/>
      <c r="F502" s="236"/>
    </row>
    <row r="503" spans="1:6" s="149" customFormat="1" ht="12.75" x14ac:dyDescent="0.2">
      <c r="A503" s="74"/>
      <c r="B503" s="65"/>
      <c r="C503" s="239"/>
      <c r="D503" s="238"/>
      <c r="E503" s="237"/>
      <c r="F503" s="236"/>
    </row>
    <row r="504" spans="1:6" s="149" customFormat="1" ht="12.75" x14ac:dyDescent="0.2">
      <c r="A504" s="74"/>
      <c r="B504" s="65"/>
      <c r="C504" s="239"/>
      <c r="D504" s="238"/>
      <c r="E504" s="237"/>
      <c r="F504" s="236"/>
    </row>
    <row r="505" spans="1:6" s="149" customFormat="1" ht="12.75" x14ac:dyDescent="0.2">
      <c r="A505" s="74"/>
      <c r="B505" s="65"/>
      <c r="C505" s="239"/>
      <c r="D505" s="238"/>
      <c r="E505" s="237"/>
      <c r="F505" s="236"/>
    </row>
    <row r="506" spans="1:6" s="149" customFormat="1" ht="12.75" x14ac:dyDescent="0.2">
      <c r="A506" s="74"/>
      <c r="B506" s="65"/>
      <c r="C506" s="239"/>
      <c r="D506" s="238"/>
      <c r="E506" s="237"/>
      <c r="F506" s="236"/>
    </row>
    <row r="507" spans="1:6" s="149" customFormat="1" ht="12.75" x14ac:dyDescent="0.2">
      <c r="A507" s="74"/>
      <c r="B507" s="65"/>
      <c r="C507" s="239"/>
      <c r="D507" s="238"/>
      <c r="E507" s="237"/>
      <c r="F507" s="236"/>
    </row>
    <row r="508" spans="1:6" s="149" customFormat="1" ht="12.75" x14ac:dyDescent="0.2">
      <c r="A508" s="74"/>
      <c r="B508" s="65"/>
      <c r="C508" s="239"/>
      <c r="D508" s="238"/>
      <c r="E508" s="237"/>
      <c r="F508" s="236"/>
    </row>
    <row r="509" spans="1:6" s="149" customFormat="1" ht="12.75" x14ac:dyDescent="0.2">
      <c r="A509" s="74"/>
      <c r="B509" s="65"/>
      <c r="C509" s="239"/>
      <c r="D509" s="238"/>
      <c r="E509" s="237"/>
      <c r="F509" s="236"/>
    </row>
    <row r="510" spans="1:6" s="149" customFormat="1" ht="12.75" x14ac:dyDescent="0.2">
      <c r="A510" s="74"/>
      <c r="B510" s="65"/>
      <c r="C510" s="239"/>
      <c r="D510" s="238"/>
      <c r="E510" s="237"/>
      <c r="F510" s="236"/>
    </row>
    <row r="511" spans="1:6" s="149" customFormat="1" ht="12.75" x14ac:dyDescent="0.2">
      <c r="A511" s="74"/>
      <c r="B511" s="65"/>
      <c r="C511" s="239"/>
      <c r="D511" s="238"/>
      <c r="E511" s="237"/>
      <c r="F511" s="236"/>
    </row>
    <row r="512" spans="1:6" s="149" customFormat="1" ht="12.75" x14ac:dyDescent="0.2">
      <c r="A512" s="74"/>
      <c r="B512" s="65"/>
      <c r="C512" s="239"/>
      <c r="D512" s="238"/>
      <c r="E512" s="237"/>
      <c r="F512" s="236"/>
    </row>
    <row r="513" spans="1:6" s="149" customFormat="1" ht="12.75" x14ac:dyDescent="0.2">
      <c r="A513" s="74"/>
      <c r="B513" s="65"/>
      <c r="C513" s="239"/>
      <c r="D513" s="238"/>
      <c r="E513" s="237"/>
      <c r="F513" s="236"/>
    </row>
    <row r="514" spans="1:6" s="149" customFormat="1" ht="12.75" x14ac:dyDescent="0.2">
      <c r="A514" s="74"/>
      <c r="B514" s="65"/>
      <c r="C514" s="239"/>
      <c r="D514" s="238"/>
      <c r="E514" s="237"/>
      <c r="F514" s="236"/>
    </row>
    <row r="515" spans="1:6" s="149" customFormat="1" ht="12.75" x14ac:dyDescent="0.2">
      <c r="A515" s="74"/>
      <c r="B515" s="65"/>
      <c r="C515" s="239"/>
      <c r="D515" s="238"/>
      <c r="E515" s="237"/>
      <c r="F515" s="236"/>
    </row>
    <row r="516" spans="1:6" s="149" customFormat="1" ht="12.75" x14ac:dyDescent="0.2">
      <c r="A516" s="74"/>
      <c r="B516" s="65"/>
      <c r="C516" s="239"/>
      <c r="D516" s="238"/>
      <c r="E516" s="237"/>
      <c r="F516" s="236"/>
    </row>
    <row r="517" spans="1:6" s="149" customFormat="1" ht="12.75" x14ac:dyDescent="0.2">
      <c r="A517" s="74"/>
      <c r="B517" s="65"/>
      <c r="C517" s="239"/>
      <c r="D517" s="238"/>
      <c r="E517" s="237"/>
      <c r="F517" s="236"/>
    </row>
    <row r="518" spans="1:6" s="149" customFormat="1" ht="12.75" x14ac:dyDescent="0.2">
      <c r="A518" s="74"/>
      <c r="B518" s="65"/>
      <c r="C518" s="239"/>
      <c r="D518" s="238"/>
      <c r="E518" s="237"/>
      <c r="F518" s="236"/>
    </row>
    <row r="519" spans="1:6" s="149" customFormat="1" ht="12.75" x14ac:dyDescent="0.2">
      <c r="A519" s="74"/>
      <c r="B519" s="65"/>
      <c r="C519" s="239"/>
      <c r="D519" s="238"/>
      <c r="E519" s="237"/>
      <c r="F519" s="236"/>
    </row>
    <row r="520" spans="1:6" s="149" customFormat="1" ht="12.75" x14ac:dyDescent="0.2">
      <c r="A520" s="74"/>
      <c r="B520" s="65"/>
      <c r="C520" s="239"/>
      <c r="D520" s="238"/>
      <c r="E520" s="237"/>
      <c r="F520" s="236"/>
    </row>
    <row r="521" spans="1:6" s="149" customFormat="1" ht="12.75" x14ac:dyDescent="0.2">
      <c r="A521" s="74"/>
      <c r="B521" s="65"/>
      <c r="C521" s="239"/>
      <c r="D521" s="238"/>
      <c r="E521" s="237"/>
      <c r="F521" s="236"/>
    </row>
    <row r="522" spans="1:6" s="149" customFormat="1" ht="12.75" x14ac:dyDescent="0.2">
      <c r="A522" s="74"/>
      <c r="B522" s="65"/>
      <c r="C522" s="239"/>
      <c r="D522" s="238"/>
      <c r="E522" s="237"/>
      <c r="F522" s="236"/>
    </row>
    <row r="523" spans="1:6" s="149" customFormat="1" ht="12.75" x14ac:dyDescent="0.2">
      <c r="A523" s="74"/>
      <c r="B523" s="65"/>
      <c r="C523" s="239"/>
      <c r="D523" s="238"/>
      <c r="E523" s="237"/>
      <c r="F523" s="236"/>
    </row>
    <row r="524" spans="1:6" s="149" customFormat="1" ht="12.75" x14ac:dyDescent="0.2">
      <c r="A524" s="74"/>
      <c r="B524" s="65"/>
      <c r="C524" s="239"/>
      <c r="D524" s="238"/>
      <c r="E524" s="237"/>
      <c r="F524" s="236"/>
    </row>
    <row r="525" spans="1:6" s="149" customFormat="1" ht="12.75" x14ac:dyDescent="0.2">
      <c r="A525" s="74"/>
      <c r="B525" s="65"/>
      <c r="C525" s="239"/>
      <c r="D525" s="238"/>
      <c r="E525" s="237"/>
      <c r="F525" s="236"/>
    </row>
    <row r="526" spans="1:6" s="149" customFormat="1" ht="12.75" x14ac:dyDescent="0.2">
      <c r="A526" s="74"/>
      <c r="B526" s="65"/>
      <c r="C526" s="239"/>
      <c r="D526" s="238"/>
      <c r="E526" s="237"/>
      <c r="F526" s="236"/>
    </row>
    <row r="527" spans="1:6" s="149" customFormat="1" ht="12.75" x14ac:dyDescent="0.2">
      <c r="A527" s="74"/>
      <c r="B527" s="65"/>
      <c r="C527" s="239"/>
      <c r="D527" s="238"/>
      <c r="E527" s="237"/>
      <c r="F527" s="236"/>
    </row>
    <row r="528" spans="1:6" s="149" customFormat="1" ht="12.75" x14ac:dyDescent="0.2">
      <c r="A528" s="74"/>
      <c r="B528" s="65"/>
      <c r="C528" s="239"/>
      <c r="D528" s="238"/>
      <c r="E528" s="237"/>
      <c r="F528" s="236"/>
    </row>
    <row r="529" spans="1:6" s="149" customFormat="1" ht="12.75" x14ac:dyDescent="0.2">
      <c r="A529" s="74"/>
      <c r="B529" s="65"/>
      <c r="C529" s="239"/>
      <c r="D529" s="238"/>
      <c r="E529" s="237"/>
      <c r="F529" s="236"/>
    </row>
    <row r="530" spans="1:6" s="149" customFormat="1" ht="12.75" x14ac:dyDescent="0.2">
      <c r="A530" s="74"/>
      <c r="B530" s="65"/>
      <c r="C530" s="239"/>
      <c r="D530" s="238"/>
      <c r="E530" s="237"/>
      <c r="F530" s="236"/>
    </row>
    <row r="531" spans="1:6" s="149" customFormat="1" ht="12.75" x14ac:dyDescent="0.2">
      <c r="A531" s="74"/>
      <c r="B531" s="65"/>
      <c r="C531" s="239"/>
      <c r="D531" s="238"/>
      <c r="E531" s="237"/>
      <c r="F531" s="236"/>
    </row>
    <row r="532" spans="1:6" s="149" customFormat="1" ht="12.75" x14ac:dyDescent="0.2">
      <c r="A532" s="74"/>
      <c r="B532" s="65"/>
      <c r="C532" s="239"/>
      <c r="D532" s="238"/>
      <c r="E532" s="237"/>
      <c r="F532" s="236"/>
    </row>
    <row r="533" spans="1:6" s="149" customFormat="1" ht="12.75" x14ac:dyDescent="0.2">
      <c r="A533" s="74"/>
      <c r="B533" s="65"/>
      <c r="C533" s="239"/>
      <c r="D533" s="238"/>
      <c r="E533" s="237"/>
      <c r="F533" s="236"/>
    </row>
    <row r="534" spans="1:6" s="149" customFormat="1" ht="12.75" x14ac:dyDescent="0.2">
      <c r="A534" s="74"/>
      <c r="B534" s="65"/>
      <c r="C534" s="239"/>
      <c r="D534" s="238"/>
      <c r="E534" s="237"/>
      <c r="F534" s="236"/>
    </row>
    <row r="535" spans="1:6" s="149" customFormat="1" ht="12.75" x14ac:dyDescent="0.2">
      <c r="A535" s="74"/>
      <c r="B535" s="65"/>
      <c r="C535" s="239"/>
      <c r="D535" s="238"/>
      <c r="E535" s="237"/>
      <c r="F535" s="236"/>
    </row>
    <row r="536" spans="1:6" s="149" customFormat="1" ht="12.75" x14ac:dyDescent="0.2">
      <c r="A536" s="74"/>
      <c r="B536" s="65"/>
      <c r="C536" s="239"/>
      <c r="D536" s="238"/>
      <c r="E536" s="237"/>
      <c r="F536" s="236"/>
    </row>
    <row r="537" spans="1:6" s="149" customFormat="1" ht="12.75" x14ac:dyDescent="0.2">
      <c r="A537" s="74"/>
      <c r="B537" s="65"/>
      <c r="C537" s="239"/>
      <c r="D537" s="238"/>
      <c r="E537" s="237"/>
      <c r="F537" s="236"/>
    </row>
    <row r="538" spans="1:6" s="149" customFormat="1" ht="12.75" x14ac:dyDescent="0.2">
      <c r="A538" s="74"/>
      <c r="B538" s="65"/>
      <c r="C538" s="239"/>
      <c r="D538" s="238"/>
      <c r="E538" s="237"/>
      <c r="F538" s="236"/>
    </row>
    <row r="539" spans="1:6" s="149" customFormat="1" ht="12.75" x14ac:dyDescent="0.2">
      <c r="A539" s="74"/>
      <c r="B539" s="65"/>
      <c r="C539" s="239"/>
      <c r="D539" s="238"/>
      <c r="E539" s="237"/>
      <c r="F539" s="236"/>
    </row>
    <row r="540" spans="1:6" s="149" customFormat="1" ht="12.75" x14ac:dyDescent="0.2">
      <c r="A540" s="74"/>
      <c r="B540" s="65"/>
      <c r="C540" s="239"/>
      <c r="D540" s="238"/>
      <c r="E540" s="237"/>
      <c r="F540" s="236"/>
    </row>
    <row r="541" spans="1:6" s="149" customFormat="1" ht="12.75" x14ac:dyDescent="0.2">
      <c r="A541" s="74"/>
      <c r="B541" s="65"/>
      <c r="C541" s="239"/>
      <c r="D541" s="238"/>
      <c r="E541" s="237"/>
      <c r="F541" s="236"/>
    </row>
    <row r="542" spans="1:6" s="149" customFormat="1" ht="12.75" x14ac:dyDescent="0.2">
      <c r="A542" s="74"/>
      <c r="B542" s="65"/>
      <c r="C542" s="239"/>
      <c r="D542" s="238"/>
      <c r="E542" s="237"/>
      <c r="F542" s="236"/>
    </row>
    <row r="543" spans="1:6" s="149" customFormat="1" ht="12.75" x14ac:dyDescent="0.2">
      <c r="A543" s="74"/>
      <c r="B543" s="65"/>
      <c r="C543" s="239"/>
      <c r="D543" s="238"/>
      <c r="E543" s="237"/>
      <c r="F543" s="236"/>
    </row>
    <row r="544" spans="1:6" s="149" customFormat="1" ht="12.75" x14ac:dyDescent="0.2">
      <c r="A544" s="74"/>
      <c r="B544" s="65"/>
      <c r="C544" s="239"/>
      <c r="D544" s="238"/>
      <c r="E544" s="237"/>
      <c r="F544" s="236"/>
    </row>
    <row r="545" spans="1:6" s="149" customFormat="1" ht="12.75" x14ac:dyDescent="0.2">
      <c r="A545" s="74"/>
      <c r="B545" s="65"/>
      <c r="C545" s="239"/>
      <c r="D545" s="238"/>
      <c r="E545" s="237"/>
      <c r="F545" s="236"/>
    </row>
    <row r="546" spans="1:6" s="149" customFormat="1" ht="12.75" x14ac:dyDescent="0.2">
      <c r="A546" s="74"/>
      <c r="B546" s="65"/>
      <c r="C546" s="239"/>
      <c r="D546" s="238"/>
      <c r="E546" s="237"/>
      <c r="F546" s="236"/>
    </row>
  </sheetData>
  <sheetProtection algorithmName="SHA-512" hashValue="Iwi3FA7j1KTqoUw+v4k10GTiDTpCLr9MIyPEjG/CgkiL5wbyelNvu4tak6gni1nUn9oOwrAu7RBHdXEO/DxFLQ==" saltValue="ZddJsWVQ9+zBdZejyR/KKw==" spinCount="100000" sheet="1" objects="1" scenarios="1"/>
  <mergeCells count="8">
    <mergeCell ref="B298:C298"/>
    <mergeCell ref="B234:C234"/>
    <mergeCell ref="B155:D155"/>
    <mergeCell ref="B454:C454"/>
    <mergeCell ref="B444:D444"/>
    <mergeCell ref="B409:C409"/>
    <mergeCell ref="B438:C438"/>
    <mergeCell ref="B365:C365"/>
  </mergeCells>
  <pageMargins left="0.78740157480314965" right="0.78740157480314965" top="0.98425196850393704" bottom="0.98425196850393704" header="0.39370078740157483" footer="0.39370078740157483"/>
  <pageSetup paperSize="9" scale="91" fitToHeight="0" orientation="portrait" r:id="rId1"/>
  <headerFooter alignWithMargins="0">
    <oddHeader xml:space="preserve">&amp;L&amp;8     GRAĐEVINA:    STAMBENA  ZGRADA, MANDALIČINA ULICA br.8A, ZAGREB
     INVESTITOR:     SUVLASNICI  STAMBENE  ZGRADE
     PROJEKTANT:  ING BENS d.o.o., Maksimirska cesta 103, Zagreb&amp;C
&amp;R&amp;N/&amp;P
</oddHeader>
    <oddFooter>&amp;L&amp;8     PROJEKT:  PROJEKT SANACIJE ULIČNOG PROČELJA ZGRADE MANDALIČINA ULICA 8A
     TD:            08/23
     Kolovoz, 2023.</oddFooter>
  </headerFooter>
  <rowBreaks count="3" manualBreakCount="3">
    <brk id="89" max="16383" man="1"/>
    <brk id="367" max="16383" man="1"/>
    <brk id="41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7"/>
  <sheetViews>
    <sheetView zoomScaleNormal="100" zoomScaleSheetLayoutView="100" workbookViewId="0">
      <selection activeCell="G25" sqref="G25"/>
    </sheetView>
  </sheetViews>
  <sheetFormatPr defaultRowHeight="15" x14ac:dyDescent="0.2"/>
  <cols>
    <col min="1" max="1" width="6.140625" style="3" customWidth="1"/>
    <col min="2" max="2" width="46.42578125" style="8" customWidth="1"/>
    <col min="3" max="3" width="7.42578125" style="5" customWidth="1"/>
    <col min="4" max="4" width="12.7109375" style="6" customWidth="1"/>
    <col min="5" max="5" width="3.7109375" style="6" customWidth="1"/>
    <col min="6" max="6" width="17.7109375" style="6" customWidth="1"/>
    <col min="7" max="10" width="9.140625" style="2"/>
    <col min="11" max="11" width="25.85546875" style="2" customWidth="1"/>
    <col min="12" max="255" width="9.140625" style="2"/>
    <col min="256" max="256" width="4.7109375" style="2" customWidth="1"/>
    <col min="257" max="257" width="46.42578125" style="2" customWidth="1"/>
    <col min="258" max="258" width="7.42578125" style="2" customWidth="1"/>
    <col min="259" max="259" width="10.140625" style="2" customWidth="1"/>
    <col min="260" max="260" width="11.42578125" style="2" customWidth="1"/>
    <col min="261" max="261" width="11.28515625" style="2" customWidth="1"/>
    <col min="262" max="511" width="9.140625" style="2"/>
    <col min="512" max="512" width="4.7109375" style="2" customWidth="1"/>
    <col min="513" max="513" width="46.42578125" style="2" customWidth="1"/>
    <col min="514" max="514" width="7.42578125" style="2" customWidth="1"/>
    <col min="515" max="515" width="10.140625" style="2" customWidth="1"/>
    <col min="516" max="516" width="11.42578125" style="2" customWidth="1"/>
    <col min="517" max="517" width="11.28515625" style="2" customWidth="1"/>
    <col min="518" max="767" width="9.140625" style="2"/>
    <col min="768" max="768" width="4.7109375" style="2" customWidth="1"/>
    <col min="769" max="769" width="46.42578125" style="2" customWidth="1"/>
    <col min="770" max="770" width="7.42578125" style="2" customWidth="1"/>
    <col min="771" max="771" width="10.140625" style="2" customWidth="1"/>
    <col min="772" max="772" width="11.42578125" style="2" customWidth="1"/>
    <col min="773" max="773" width="11.28515625" style="2" customWidth="1"/>
    <col min="774" max="1023" width="9.140625" style="2"/>
    <col min="1024" max="1024" width="4.7109375" style="2" customWidth="1"/>
    <col min="1025" max="1025" width="46.42578125" style="2" customWidth="1"/>
    <col min="1026" max="1026" width="7.42578125" style="2" customWidth="1"/>
    <col min="1027" max="1027" width="10.140625" style="2" customWidth="1"/>
    <col min="1028" max="1028" width="11.42578125" style="2" customWidth="1"/>
    <col min="1029" max="1029" width="11.28515625" style="2" customWidth="1"/>
    <col min="1030" max="1279" width="9.140625" style="2"/>
    <col min="1280" max="1280" width="4.7109375" style="2" customWidth="1"/>
    <col min="1281" max="1281" width="46.42578125" style="2" customWidth="1"/>
    <col min="1282" max="1282" width="7.42578125" style="2" customWidth="1"/>
    <col min="1283" max="1283" width="10.140625" style="2" customWidth="1"/>
    <col min="1284" max="1284" width="11.42578125" style="2" customWidth="1"/>
    <col min="1285" max="1285" width="11.28515625" style="2" customWidth="1"/>
    <col min="1286" max="1535" width="9.140625" style="2"/>
    <col min="1536" max="1536" width="4.7109375" style="2" customWidth="1"/>
    <col min="1537" max="1537" width="46.42578125" style="2" customWidth="1"/>
    <col min="1538" max="1538" width="7.42578125" style="2" customWidth="1"/>
    <col min="1539" max="1539" width="10.140625" style="2" customWidth="1"/>
    <col min="1540" max="1540" width="11.42578125" style="2" customWidth="1"/>
    <col min="1541" max="1541" width="11.28515625" style="2" customWidth="1"/>
    <col min="1542" max="1791" width="9.140625" style="2"/>
    <col min="1792" max="1792" width="4.7109375" style="2" customWidth="1"/>
    <col min="1793" max="1793" width="46.42578125" style="2" customWidth="1"/>
    <col min="1794" max="1794" width="7.42578125" style="2" customWidth="1"/>
    <col min="1795" max="1795" width="10.140625" style="2" customWidth="1"/>
    <col min="1796" max="1796" width="11.42578125" style="2" customWidth="1"/>
    <col min="1797" max="1797" width="11.28515625" style="2" customWidth="1"/>
    <col min="1798" max="2047" width="9.140625" style="2"/>
    <col min="2048" max="2048" width="4.7109375" style="2" customWidth="1"/>
    <col min="2049" max="2049" width="46.42578125" style="2" customWidth="1"/>
    <col min="2050" max="2050" width="7.42578125" style="2" customWidth="1"/>
    <col min="2051" max="2051" width="10.140625" style="2" customWidth="1"/>
    <col min="2052" max="2052" width="11.42578125" style="2" customWidth="1"/>
    <col min="2053" max="2053" width="11.28515625" style="2" customWidth="1"/>
    <col min="2054" max="2303" width="9.140625" style="2"/>
    <col min="2304" max="2304" width="4.7109375" style="2" customWidth="1"/>
    <col min="2305" max="2305" width="46.42578125" style="2" customWidth="1"/>
    <col min="2306" max="2306" width="7.42578125" style="2" customWidth="1"/>
    <col min="2307" max="2307" width="10.140625" style="2" customWidth="1"/>
    <col min="2308" max="2308" width="11.42578125" style="2" customWidth="1"/>
    <col min="2309" max="2309" width="11.28515625" style="2" customWidth="1"/>
    <col min="2310" max="2559" width="9.140625" style="2"/>
    <col min="2560" max="2560" width="4.7109375" style="2" customWidth="1"/>
    <col min="2561" max="2561" width="46.42578125" style="2" customWidth="1"/>
    <col min="2562" max="2562" width="7.42578125" style="2" customWidth="1"/>
    <col min="2563" max="2563" width="10.140625" style="2" customWidth="1"/>
    <col min="2564" max="2564" width="11.42578125" style="2" customWidth="1"/>
    <col min="2565" max="2565" width="11.28515625" style="2" customWidth="1"/>
    <col min="2566" max="2815" width="9.140625" style="2"/>
    <col min="2816" max="2816" width="4.7109375" style="2" customWidth="1"/>
    <col min="2817" max="2817" width="46.42578125" style="2" customWidth="1"/>
    <col min="2818" max="2818" width="7.42578125" style="2" customWidth="1"/>
    <col min="2819" max="2819" width="10.140625" style="2" customWidth="1"/>
    <col min="2820" max="2820" width="11.42578125" style="2" customWidth="1"/>
    <col min="2821" max="2821" width="11.28515625" style="2" customWidth="1"/>
    <col min="2822" max="3071" width="9.140625" style="2"/>
    <col min="3072" max="3072" width="4.7109375" style="2" customWidth="1"/>
    <col min="3073" max="3073" width="46.42578125" style="2" customWidth="1"/>
    <col min="3074" max="3074" width="7.42578125" style="2" customWidth="1"/>
    <col min="3075" max="3075" width="10.140625" style="2" customWidth="1"/>
    <col min="3076" max="3076" width="11.42578125" style="2" customWidth="1"/>
    <col min="3077" max="3077" width="11.28515625" style="2" customWidth="1"/>
    <col min="3078" max="3327" width="9.140625" style="2"/>
    <col min="3328" max="3328" width="4.7109375" style="2" customWidth="1"/>
    <col min="3329" max="3329" width="46.42578125" style="2" customWidth="1"/>
    <col min="3330" max="3330" width="7.42578125" style="2" customWidth="1"/>
    <col min="3331" max="3331" width="10.140625" style="2" customWidth="1"/>
    <col min="3332" max="3332" width="11.42578125" style="2" customWidth="1"/>
    <col min="3333" max="3333" width="11.28515625" style="2" customWidth="1"/>
    <col min="3334" max="3583" width="9.140625" style="2"/>
    <col min="3584" max="3584" width="4.7109375" style="2" customWidth="1"/>
    <col min="3585" max="3585" width="46.42578125" style="2" customWidth="1"/>
    <col min="3586" max="3586" width="7.42578125" style="2" customWidth="1"/>
    <col min="3587" max="3587" width="10.140625" style="2" customWidth="1"/>
    <col min="3588" max="3588" width="11.42578125" style="2" customWidth="1"/>
    <col min="3589" max="3589" width="11.28515625" style="2" customWidth="1"/>
    <col min="3590" max="3839" width="9.140625" style="2"/>
    <col min="3840" max="3840" width="4.7109375" style="2" customWidth="1"/>
    <col min="3841" max="3841" width="46.42578125" style="2" customWidth="1"/>
    <col min="3842" max="3842" width="7.42578125" style="2" customWidth="1"/>
    <col min="3843" max="3843" width="10.140625" style="2" customWidth="1"/>
    <col min="3844" max="3844" width="11.42578125" style="2" customWidth="1"/>
    <col min="3845" max="3845" width="11.28515625" style="2" customWidth="1"/>
    <col min="3846" max="4095" width="9.140625" style="2"/>
    <col min="4096" max="4096" width="4.7109375" style="2" customWidth="1"/>
    <col min="4097" max="4097" width="46.42578125" style="2" customWidth="1"/>
    <col min="4098" max="4098" width="7.42578125" style="2" customWidth="1"/>
    <col min="4099" max="4099" width="10.140625" style="2" customWidth="1"/>
    <col min="4100" max="4100" width="11.42578125" style="2" customWidth="1"/>
    <col min="4101" max="4101" width="11.28515625" style="2" customWidth="1"/>
    <col min="4102" max="4351" width="9.140625" style="2"/>
    <col min="4352" max="4352" width="4.7109375" style="2" customWidth="1"/>
    <col min="4353" max="4353" width="46.42578125" style="2" customWidth="1"/>
    <col min="4354" max="4354" width="7.42578125" style="2" customWidth="1"/>
    <col min="4355" max="4355" width="10.140625" style="2" customWidth="1"/>
    <col min="4356" max="4356" width="11.42578125" style="2" customWidth="1"/>
    <col min="4357" max="4357" width="11.28515625" style="2" customWidth="1"/>
    <col min="4358" max="4607" width="9.140625" style="2"/>
    <col min="4608" max="4608" width="4.7109375" style="2" customWidth="1"/>
    <col min="4609" max="4609" width="46.42578125" style="2" customWidth="1"/>
    <col min="4610" max="4610" width="7.42578125" style="2" customWidth="1"/>
    <col min="4611" max="4611" width="10.140625" style="2" customWidth="1"/>
    <col min="4612" max="4612" width="11.42578125" style="2" customWidth="1"/>
    <col min="4613" max="4613" width="11.28515625" style="2" customWidth="1"/>
    <col min="4614" max="4863" width="9.140625" style="2"/>
    <col min="4864" max="4864" width="4.7109375" style="2" customWidth="1"/>
    <col min="4865" max="4865" width="46.42578125" style="2" customWidth="1"/>
    <col min="4866" max="4866" width="7.42578125" style="2" customWidth="1"/>
    <col min="4867" max="4867" width="10.140625" style="2" customWidth="1"/>
    <col min="4868" max="4868" width="11.42578125" style="2" customWidth="1"/>
    <col min="4869" max="4869" width="11.28515625" style="2" customWidth="1"/>
    <col min="4870" max="5119" width="9.140625" style="2"/>
    <col min="5120" max="5120" width="4.7109375" style="2" customWidth="1"/>
    <col min="5121" max="5121" width="46.42578125" style="2" customWidth="1"/>
    <col min="5122" max="5122" width="7.42578125" style="2" customWidth="1"/>
    <col min="5123" max="5123" width="10.140625" style="2" customWidth="1"/>
    <col min="5124" max="5124" width="11.42578125" style="2" customWidth="1"/>
    <col min="5125" max="5125" width="11.28515625" style="2" customWidth="1"/>
    <col min="5126" max="5375" width="9.140625" style="2"/>
    <col min="5376" max="5376" width="4.7109375" style="2" customWidth="1"/>
    <col min="5377" max="5377" width="46.42578125" style="2" customWidth="1"/>
    <col min="5378" max="5378" width="7.42578125" style="2" customWidth="1"/>
    <col min="5379" max="5379" width="10.140625" style="2" customWidth="1"/>
    <col min="5380" max="5380" width="11.42578125" style="2" customWidth="1"/>
    <col min="5381" max="5381" width="11.28515625" style="2" customWidth="1"/>
    <col min="5382" max="5631" width="9.140625" style="2"/>
    <col min="5632" max="5632" width="4.7109375" style="2" customWidth="1"/>
    <col min="5633" max="5633" width="46.42578125" style="2" customWidth="1"/>
    <col min="5634" max="5634" width="7.42578125" style="2" customWidth="1"/>
    <col min="5635" max="5635" width="10.140625" style="2" customWidth="1"/>
    <col min="5636" max="5636" width="11.42578125" style="2" customWidth="1"/>
    <col min="5637" max="5637" width="11.28515625" style="2" customWidth="1"/>
    <col min="5638" max="5887" width="9.140625" style="2"/>
    <col min="5888" max="5888" width="4.7109375" style="2" customWidth="1"/>
    <col min="5889" max="5889" width="46.42578125" style="2" customWidth="1"/>
    <col min="5890" max="5890" width="7.42578125" style="2" customWidth="1"/>
    <col min="5891" max="5891" width="10.140625" style="2" customWidth="1"/>
    <col min="5892" max="5892" width="11.42578125" style="2" customWidth="1"/>
    <col min="5893" max="5893" width="11.28515625" style="2" customWidth="1"/>
    <col min="5894" max="6143" width="9.140625" style="2"/>
    <col min="6144" max="6144" width="4.7109375" style="2" customWidth="1"/>
    <col min="6145" max="6145" width="46.42578125" style="2" customWidth="1"/>
    <col min="6146" max="6146" width="7.42578125" style="2" customWidth="1"/>
    <col min="6147" max="6147" width="10.140625" style="2" customWidth="1"/>
    <col min="6148" max="6148" width="11.42578125" style="2" customWidth="1"/>
    <col min="6149" max="6149" width="11.28515625" style="2" customWidth="1"/>
    <col min="6150" max="6399" width="9.140625" style="2"/>
    <col min="6400" max="6400" width="4.7109375" style="2" customWidth="1"/>
    <col min="6401" max="6401" width="46.42578125" style="2" customWidth="1"/>
    <col min="6402" max="6402" width="7.42578125" style="2" customWidth="1"/>
    <col min="6403" max="6403" width="10.140625" style="2" customWidth="1"/>
    <col min="6404" max="6404" width="11.42578125" style="2" customWidth="1"/>
    <col min="6405" max="6405" width="11.28515625" style="2" customWidth="1"/>
    <col min="6406" max="6655" width="9.140625" style="2"/>
    <col min="6656" max="6656" width="4.7109375" style="2" customWidth="1"/>
    <col min="6657" max="6657" width="46.42578125" style="2" customWidth="1"/>
    <col min="6658" max="6658" width="7.42578125" style="2" customWidth="1"/>
    <col min="6659" max="6659" width="10.140625" style="2" customWidth="1"/>
    <col min="6660" max="6660" width="11.42578125" style="2" customWidth="1"/>
    <col min="6661" max="6661" width="11.28515625" style="2" customWidth="1"/>
    <col min="6662" max="6911" width="9.140625" style="2"/>
    <col min="6912" max="6912" width="4.7109375" style="2" customWidth="1"/>
    <col min="6913" max="6913" width="46.42578125" style="2" customWidth="1"/>
    <col min="6914" max="6914" width="7.42578125" style="2" customWidth="1"/>
    <col min="6915" max="6915" width="10.140625" style="2" customWidth="1"/>
    <col min="6916" max="6916" width="11.42578125" style="2" customWidth="1"/>
    <col min="6917" max="6917" width="11.28515625" style="2" customWidth="1"/>
    <col min="6918" max="7167" width="9.140625" style="2"/>
    <col min="7168" max="7168" width="4.7109375" style="2" customWidth="1"/>
    <col min="7169" max="7169" width="46.42578125" style="2" customWidth="1"/>
    <col min="7170" max="7170" width="7.42578125" style="2" customWidth="1"/>
    <col min="7171" max="7171" width="10.140625" style="2" customWidth="1"/>
    <col min="7172" max="7172" width="11.42578125" style="2" customWidth="1"/>
    <col min="7173" max="7173" width="11.28515625" style="2" customWidth="1"/>
    <col min="7174" max="7423" width="9.140625" style="2"/>
    <col min="7424" max="7424" width="4.7109375" style="2" customWidth="1"/>
    <col min="7425" max="7425" width="46.42578125" style="2" customWidth="1"/>
    <col min="7426" max="7426" width="7.42578125" style="2" customWidth="1"/>
    <col min="7427" max="7427" width="10.140625" style="2" customWidth="1"/>
    <col min="7428" max="7428" width="11.42578125" style="2" customWidth="1"/>
    <col min="7429" max="7429" width="11.28515625" style="2" customWidth="1"/>
    <col min="7430" max="7679" width="9.140625" style="2"/>
    <col min="7680" max="7680" width="4.7109375" style="2" customWidth="1"/>
    <col min="7681" max="7681" width="46.42578125" style="2" customWidth="1"/>
    <col min="7682" max="7682" width="7.42578125" style="2" customWidth="1"/>
    <col min="7683" max="7683" width="10.140625" style="2" customWidth="1"/>
    <col min="7684" max="7684" width="11.42578125" style="2" customWidth="1"/>
    <col min="7685" max="7685" width="11.28515625" style="2" customWidth="1"/>
    <col min="7686" max="7935" width="9.140625" style="2"/>
    <col min="7936" max="7936" width="4.7109375" style="2" customWidth="1"/>
    <col min="7937" max="7937" width="46.42578125" style="2" customWidth="1"/>
    <col min="7938" max="7938" width="7.42578125" style="2" customWidth="1"/>
    <col min="7939" max="7939" width="10.140625" style="2" customWidth="1"/>
    <col min="7940" max="7940" width="11.42578125" style="2" customWidth="1"/>
    <col min="7941" max="7941" width="11.28515625" style="2" customWidth="1"/>
    <col min="7942" max="8191" width="9.140625" style="2"/>
    <col min="8192" max="8192" width="4.7109375" style="2" customWidth="1"/>
    <col min="8193" max="8193" width="46.42578125" style="2" customWidth="1"/>
    <col min="8194" max="8194" width="7.42578125" style="2" customWidth="1"/>
    <col min="8195" max="8195" width="10.140625" style="2" customWidth="1"/>
    <col min="8196" max="8196" width="11.42578125" style="2" customWidth="1"/>
    <col min="8197" max="8197" width="11.28515625" style="2" customWidth="1"/>
    <col min="8198" max="8447" width="9.140625" style="2"/>
    <col min="8448" max="8448" width="4.7109375" style="2" customWidth="1"/>
    <col min="8449" max="8449" width="46.42578125" style="2" customWidth="1"/>
    <col min="8450" max="8450" width="7.42578125" style="2" customWidth="1"/>
    <col min="8451" max="8451" width="10.140625" style="2" customWidth="1"/>
    <col min="8452" max="8452" width="11.42578125" style="2" customWidth="1"/>
    <col min="8453" max="8453" width="11.28515625" style="2" customWidth="1"/>
    <col min="8454" max="8703" width="9.140625" style="2"/>
    <col min="8704" max="8704" width="4.7109375" style="2" customWidth="1"/>
    <col min="8705" max="8705" width="46.42578125" style="2" customWidth="1"/>
    <col min="8706" max="8706" width="7.42578125" style="2" customWidth="1"/>
    <col min="8707" max="8707" width="10.140625" style="2" customWidth="1"/>
    <col min="8708" max="8708" width="11.42578125" style="2" customWidth="1"/>
    <col min="8709" max="8709" width="11.28515625" style="2" customWidth="1"/>
    <col min="8710" max="8959" width="9.140625" style="2"/>
    <col min="8960" max="8960" width="4.7109375" style="2" customWidth="1"/>
    <col min="8961" max="8961" width="46.42578125" style="2" customWidth="1"/>
    <col min="8962" max="8962" width="7.42578125" style="2" customWidth="1"/>
    <col min="8963" max="8963" width="10.140625" style="2" customWidth="1"/>
    <col min="8964" max="8964" width="11.42578125" style="2" customWidth="1"/>
    <col min="8965" max="8965" width="11.28515625" style="2" customWidth="1"/>
    <col min="8966" max="9215" width="9.140625" style="2"/>
    <col min="9216" max="9216" width="4.7109375" style="2" customWidth="1"/>
    <col min="9217" max="9217" width="46.42578125" style="2" customWidth="1"/>
    <col min="9218" max="9218" width="7.42578125" style="2" customWidth="1"/>
    <col min="9219" max="9219" width="10.140625" style="2" customWidth="1"/>
    <col min="9220" max="9220" width="11.42578125" style="2" customWidth="1"/>
    <col min="9221" max="9221" width="11.28515625" style="2" customWidth="1"/>
    <col min="9222" max="9471" width="9.140625" style="2"/>
    <col min="9472" max="9472" width="4.7109375" style="2" customWidth="1"/>
    <col min="9473" max="9473" width="46.42578125" style="2" customWidth="1"/>
    <col min="9474" max="9474" width="7.42578125" style="2" customWidth="1"/>
    <col min="9475" max="9475" width="10.140625" style="2" customWidth="1"/>
    <col min="9476" max="9476" width="11.42578125" style="2" customWidth="1"/>
    <col min="9477" max="9477" width="11.28515625" style="2" customWidth="1"/>
    <col min="9478" max="9727" width="9.140625" style="2"/>
    <col min="9728" max="9728" width="4.7109375" style="2" customWidth="1"/>
    <col min="9729" max="9729" width="46.42578125" style="2" customWidth="1"/>
    <col min="9730" max="9730" width="7.42578125" style="2" customWidth="1"/>
    <col min="9731" max="9731" width="10.140625" style="2" customWidth="1"/>
    <col min="9732" max="9732" width="11.42578125" style="2" customWidth="1"/>
    <col min="9733" max="9733" width="11.28515625" style="2" customWidth="1"/>
    <col min="9734" max="9983" width="9.140625" style="2"/>
    <col min="9984" max="9984" width="4.7109375" style="2" customWidth="1"/>
    <col min="9985" max="9985" width="46.42578125" style="2" customWidth="1"/>
    <col min="9986" max="9986" width="7.42578125" style="2" customWidth="1"/>
    <col min="9987" max="9987" width="10.140625" style="2" customWidth="1"/>
    <col min="9988" max="9988" width="11.42578125" style="2" customWidth="1"/>
    <col min="9989" max="9989" width="11.28515625" style="2" customWidth="1"/>
    <col min="9990" max="10239" width="9.140625" style="2"/>
    <col min="10240" max="10240" width="4.7109375" style="2" customWidth="1"/>
    <col min="10241" max="10241" width="46.42578125" style="2" customWidth="1"/>
    <col min="10242" max="10242" width="7.42578125" style="2" customWidth="1"/>
    <col min="10243" max="10243" width="10.140625" style="2" customWidth="1"/>
    <col min="10244" max="10244" width="11.42578125" style="2" customWidth="1"/>
    <col min="10245" max="10245" width="11.28515625" style="2" customWidth="1"/>
    <col min="10246" max="10495" width="9.140625" style="2"/>
    <col min="10496" max="10496" width="4.7109375" style="2" customWidth="1"/>
    <col min="10497" max="10497" width="46.42578125" style="2" customWidth="1"/>
    <col min="10498" max="10498" width="7.42578125" style="2" customWidth="1"/>
    <col min="10499" max="10499" width="10.140625" style="2" customWidth="1"/>
    <col min="10500" max="10500" width="11.42578125" style="2" customWidth="1"/>
    <col min="10501" max="10501" width="11.28515625" style="2" customWidth="1"/>
    <col min="10502" max="10751" width="9.140625" style="2"/>
    <col min="10752" max="10752" width="4.7109375" style="2" customWidth="1"/>
    <col min="10753" max="10753" width="46.42578125" style="2" customWidth="1"/>
    <col min="10754" max="10754" width="7.42578125" style="2" customWidth="1"/>
    <col min="10755" max="10755" width="10.140625" style="2" customWidth="1"/>
    <col min="10756" max="10756" width="11.42578125" style="2" customWidth="1"/>
    <col min="10757" max="10757" width="11.28515625" style="2" customWidth="1"/>
    <col min="10758" max="11007" width="9.140625" style="2"/>
    <col min="11008" max="11008" width="4.7109375" style="2" customWidth="1"/>
    <col min="11009" max="11009" width="46.42578125" style="2" customWidth="1"/>
    <col min="11010" max="11010" width="7.42578125" style="2" customWidth="1"/>
    <col min="11011" max="11011" width="10.140625" style="2" customWidth="1"/>
    <col min="11012" max="11012" width="11.42578125" style="2" customWidth="1"/>
    <col min="11013" max="11013" width="11.28515625" style="2" customWidth="1"/>
    <col min="11014" max="11263" width="9.140625" style="2"/>
    <col min="11264" max="11264" width="4.7109375" style="2" customWidth="1"/>
    <col min="11265" max="11265" width="46.42578125" style="2" customWidth="1"/>
    <col min="11266" max="11266" width="7.42578125" style="2" customWidth="1"/>
    <col min="11267" max="11267" width="10.140625" style="2" customWidth="1"/>
    <col min="11268" max="11268" width="11.42578125" style="2" customWidth="1"/>
    <col min="11269" max="11269" width="11.28515625" style="2" customWidth="1"/>
    <col min="11270" max="11519" width="9.140625" style="2"/>
    <col min="11520" max="11520" width="4.7109375" style="2" customWidth="1"/>
    <col min="11521" max="11521" width="46.42578125" style="2" customWidth="1"/>
    <col min="11522" max="11522" width="7.42578125" style="2" customWidth="1"/>
    <col min="11523" max="11523" width="10.140625" style="2" customWidth="1"/>
    <col min="11524" max="11524" width="11.42578125" style="2" customWidth="1"/>
    <col min="11525" max="11525" width="11.28515625" style="2" customWidth="1"/>
    <col min="11526" max="11775" width="9.140625" style="2"/>
    <col min="11776" max="11776" width="4.7109375" style="2" customWidth="1"/>
    <col min="11777" max="11777" width="46.42578125" style="2" customWidth="1"/>
    <col min="11778" max="11778" width="7.42578125" style="2" customWidth="1"/>
    <col min="11779" max="11779" width="10.140625" style="2" customWidth="1"/>
    <col min="11780" max="11780" width="11.42578125" style="2" customWidth="1"/>
    <col min="11781" max="11781" width="11.28515625" style="2" customWidth="1"/>
    <col min="11782" max="12031" width="9.140625" style="2"/>
    <col min="12032" max="12032" width="4.7109375" style="2" customWidth="1"/>
    <col min="12033" max="12033" width="46.42578125" style="2" customWidth="1"/>
    <col min="12034" max="12034" width="7.42578125" style="2" customWidth="1"/>
    <col min="12035" max="12035" width="10.140625" style="2" customWidth="1"/>
    <col min="12036" max="12036" width="11.42578125" style="2" customWidth="1"/>
    <col min="12037" max="12037" width="11.28515625" style="2" customWidth="1"/>
    <col min="12038" max="12287" width="9.140625" style="2"/>
    <col min="12288" max="12288" width="4.7109375" style="2" customWidth="1"/>
    <col min="12289" max="12289" width="46.42578125" style="2" customWidth="1"/>
    <col min="12290" max="12290" width="7.42578125" style="2" customWidth="1"/>
    <col min="12291" max="12291" width="10.140625" style="2" customWidth="1"/>
    <col min="12292" max="12292" width="11.42578125" style="2" customWidth="1"/>
    <col min="12293" max="12293" width="11.28515625" style="2" customWidth="1"/>
    <col min="12294" max="12543" width="9.140625" style="2"/>
    <col min="12544" max="12544" width="4.7109375" style="2" customWidth="1"/>
    <col min="12545" max="12545" width="46.42578125" style="2" customWidth="1"/>
    <col min="12546" max="12546" width="7.42578125" style="2" customWidth="1"/>
    <col min="12547" max="12547" width="10.140625" style="2" customWidth="1"/>
    <col min="12548" max="12548" width="11.42578125" style="2" customWidth="1"/>
    <col min="12549" max="12549" width="11.28515625" style="2" customWidth="1"/>
    <col min="12550" max="12799" width="9.140625" style="2"/>
    <col min="12800" max="12800" width="4.7109375" style="2" customWidth="1"/>
    <col min="12801" max="12801" width="46.42578125" style="2" customWidth="1"/>
    <col min="12802" max="12802" width="7.42578125" style="2" customWidth="1"/>
    <col min="12803" max="12803" width="10.140625" style="2" customWidth="1"/>
    <col min="12804" max="12804" width="11.42578125" style="2" customWidth="1"/>
    <col min="12805" max="12805" width="11.28515625" style="2" customWidth="1"/>
    <col min="12806" max="13055" width="9.140625" style="2"/>
    <col min="13056" max="13056" width="4.7109375" style="2" customWidth="1"/>
    <col min="13057" max="13057" width="46.42578125" style="2" customWidth="1"/>
    <col min="13058" max="13058" width="7.42578125" style="2" customWidth="1"/>
    <col min="13059" max="13059" width="10.140625" style="2" customWidth="1"/>
    <col min="13060" max="13060" width="11.42578125" style="2" customWidth="1"/>
    <col min="13061" max="13061" width="11.28515625" style="2" customWidth="1"/>
    <col min="13062" max="13311" width="9.140625" style="2"/>
    <col min="13312" max="13312" width="4.7109375" style="2" customWidth="1"/>
    <col min="13313" max="13313" width="46.42578125" style="2" customWidth="1"/>
    <col min="13314" max="13314" width="7.42578125" style="2" customWidth="1"/>
    <col min="13315" max="13315" width="10.140625" style="2" customWidth="1"/>
    <col min="13316" max="13316" width="11.42578125" style="2" customWidth="1"/>
    <col min="13317" max="13317" width="11.28515625" style="2" customWidth="1"/>
    <col min="13318" max="13567" width="9.140625" style="2"/>
    <col min="13568" max="13568" width="4.7109375" style="2" customWidth="1"/>
    <col min="13569" max="13569" width="46.42578125" style="2" customWidth="1"/>
    <col min="13570" max="13570" width="7.42578125" style="2" customWidth="1"/>
    <col min="13571" max="13571" width="10.140625" style="2" customWidth="1"/>
    <col min="13572" max="13572" width="11.42578125" style="2" customWidth="1"/>
    <col min="13573" max="13573" width="11.28515625" style="2" customWidth="1"/>
    <col min="13574" max="13823" width="9.140625" style="2"/>
    <col min="13824" max="13824" width="4.7109375" style="2" customWidth="1"/>
    <col min="13825" max="13825" width="46.42578125" style="2" customWidth="1"/>
    <col min="13826" max="13826" width="7.42578125" style="2" customWidth="1"/>
    <col min="13827" max="13827" width="10.140625" style="2" customWidth="1"/>
    <col min="13828" max="13828" width="11.42578125" style="2" customWidth="1"/>
    <col min="13829" max="13829" width="11.28515625" style="2" customWidth="1"/>
    <col min="13830" max="14079" width="9.140625" style="2"/>
    <col min="14080" max="14080" width="4.7109375" style="2" customWidth="1"/>
    <col min="14081" max="14081" width="46.42578125" style="2" customWidth="1"/>
    <col min="14082" max="14082" width="7.42578125" style="2" customWidth="1"/>
    <col min="14083" max="14083" width="10.140625" style="2" customWidth="1"/>
    <col min="14084" max="14084" width="11.42578125" style="2" customWidth="1"/>
    <col min="14085" max="14085" width="11.28515625" style="2" customWidth="1"/>
    <col min="14086" max="14335" width="9.140625" style="2"/>
    <col min="14336" max="14336" width="4.7109375" style="2" customWidth="1"/>
    <col min="14337" max="14337" width="46.42578125" style="2" customWidth="1"/>
    <col min="14338" max="14338" width="7.42578125" style="2" customWidth="1"/>
    <col min="14339" max="14339" width="10.140625" style="2" customWidth="1"/>
    <col min="14340" max="14340" width="11.42578125" style="2" customWidth="1"/>
    <col min="14341" max="14341" width="11.28515625" style="2" customWidth="1"/>
    <col min="14342" max="14591" width="9.140625" style="2"/>
    <col min="14592" max="14592" width="4.7109375" style="2" customWidth="1"/>
    <col min="14593" max="14593" width="46.42578125" style="2" customWidth="1"/>
    <col min="14594" max="14594" width="7.42578125" style="2" customWidth="1"/>
    <col min="14595" max="14595" width="10.140625" style="2" customWidth="1"/>
    <col min="14596" max="14596" width="11.42578125" style="2" customWidth="1"/>
    <col min="14597" max="14597" width="11.28515625" style="2" customWidth="1"/>
    <col min="14598" max="14847" width="9.140625" style="2"/>
    <col min="14848" max="14848" width="4.7109375" style="2" customWidth="1"/>
    <col min="14849" max="14849" width="46.42578125" style="2" customWidth="1"/>
    <col min="14850" max="14850" width="7.42578125" style="2" customWidth="1"/>
    <col min="14851" max="14851" width="10.140625" style="2" customWidth="1"/>
    <col min="14852" max="14852" width="11.42578125" style="2" customWidth="1"/>
    <col min="14853" max="14853" width="11.28515625" style="2" customWidth="1"/>
    <col min="14854" max="15103" width="9.140625" style="2"/>
    <col min="15104" max="15104" width="4.7109375" style="2" customWidth="1"/>
    <col min="15105" max="15105" width="46.42578125" style="2" customWidth="1"/>
    <col min="15106" max="15106" width="7.42578125" style="2" customWidth="1"/>
    <col min="15107" max="15107" width="10.140625" style="2" customWidth="1"/>
    <col min="15108" max="15108" width="11.42578125" style="2" customWidth="1"/>
    <col min="15109" max="15109" width="11.28515625" style="2" customWidth="1"/>
    <col min="15110" max="15359" width="9.140625" style="2"/>
    <col min="15360" max="15360" width="4.7109375" style="2" customWidth="1"/>
    <col min="15361" max="15361" width="46.42578125" style="2" customWidth="1"/>
    <col min="15362" max="15362" width="7.42578125" style="2" customWidth="1"/>
    <col min="15363" max="15363" width="10.140625" style="2" customWidth="1"/>
    <col min="15364" max="15364" width="11.42578125" style="2" customWidth="1"/>
    <col min="15365" max="15365" width="11.28515625" style="2" customWidth="1"/>
    <col min="15366" max="15615" width="9.140625" style="2"/>
    <col min="15616" max="15616" width="4.7109375" style="2" customWidth="1"/>
    <col min="15617" max="15617" width="46.42578125" style="2" customWidth="1"/>
    <col min="15618" max="15618" width="7.42578125" style="2" customWidth="1"/>
    <col min="15619" max="15619" width="10.140625" style="2" customWidth="1"/>
    <col min="15620" max="15620" width="11.42578125" style="2" customWidth="1"/>
    <col min="15621" max="15621" width="11.28515625" style="2" customWidth="1"/>
    <col min="15622" max="15871" width="9.140625" style="2"/>
    <col min="15872" max="15872" width="4.7109375" style="2" customWidth="1"/>
    <col min="15873" max="15873" width="46.42578125" style="2" customWidth="1"/>
    <col min="15874" max="15874" width="7.42578125" style="2" customWidth="1"/>
    <col min="15875" max="15875" width="10.140625" style="2" customWidth="1"/>
    <col min="15876" max="15876" width="11.42578125" style="2" customWidth="1"/>
    <col min="15877" max="15877" width="11.28515625" style="2" customWidth="1"/>
    <col min="15878" max="16127" width="9.140625" style="2"/>
    <col min="16128" max="16128" width="4.7109375" style="2" customWidth="1"/>
    <col min="16129" max="16129" width="46.42578125" style="2" customWidth="1"/>
    <col min="16130" max="16130" width="7.42578125" style="2" customWidth="1"/>
    <col min="16131" max="16131" width="10.140625" style="2" customWidth="1"/>
    <col min="16132" max="16132" width="11.42578125" style="2" customWidth="1"/>
    <col min="16133" max="16133" width="11.28515625" style="2" customWidth="1"/>
    <col min="16134" max="16384" width="9.140625" style="2"/>
  </cols>
  <sheetData>
    <row r="1" spans="1:6" ht="20.25" customHeight="1" x14ac:dyDescent="0.3">
      <c r="A1" s="406" t="s">
        <v>45</v>
      </c>
      <c r="B1" s="406"/>
      <c r="C1" s="406"/>
      <c r="D1" s="406"/>
      <c r="E1" s="406"/>
      <c r="F1" s="406"/>
    </row>
    <row r="2" spans="1:6" ht="15.75" x14ac:dyDescent="0.25">
      <c r="A2" s="84"/>
      <c r="B2" s="84"/>
      <c r="C2" s="84"/>
      <c r="D2" s="85"/>
      <c r="E2" s="407"/>
      <c r="F2" s="407"/>
    </row>
    <row r="3" spans="1:6" ht="16.5" thickBot="1" x14ac:dyDescent="0.3">
      <c r="A3" s="84" t="str">
        <f>'A. Kosi krov'!A1</f>
        <v>A.</v>
      </c>
      <c r="B3" s="408" t="str">
        <f>'A. Kosi krov'!B1</f>
        <v>SANACIJA KOSOG KROVA</v>
      </c>
      <c r="C3" s="409"/>
      <c r="D3" s="409"/>
      <c r="E3" s="136"/>
      <c r="F3" s="136">
        <f>'A. Kosi krov'!F327</f>
        <v>0</v>
      </c>
    </row>
    <row r="4" spans="1:6" ht="15.75" x14ac:dyDescent="0.25">
      <c r="A4" s="84"/>
      <c r="B4" s="84"/>
      <c r="C4" s="84"/>
      <c r="D4" s="85"/>
      <c r="E4" s="141"/>
      <c r="F4" s="141"/>
    </row>
    <row r="5" spans="1:6" ht="16.5" thickBot="1" x14ac:dyDescent="0.3">
      <c r="A5" s="84" t="str">
        <f>'B. Dimnjaci'!A1</f>
        <v>B.</v>
      </c>
      <c r="B5" s="408" t="str">
        <f>'B. Dimnjaci'!B1</f>
        <v>HITNA SANACIJA DIMNJAKA</v>
      </c>
      <c r="C5" s="409"/>
      <c r="D5" s="409"/>
      <c r="E5" s="136"/>
      <c r="F5" s="136">
        <f>'B. Dimnjaci'!F30</f>
        <v>0</v>
      </c>
    </row>
    <row r="6" spans="1:6" ht="15.75" x14ac:dyDescent="0.25">
      <c r="A6" s="84"/>
      <c r="B6" s="84"/>
      <c r="C6" s="230"/>
      <c r="D6" s="230"/>
      <c r="E6" s="372"/>
      <c r="F6" s="372"/>
    </row>
    <row r="7" spans="1:6" ht="16.5" thickBot="1" x14ac:dyDescent="0.3">
      <c r="A7" s="84" t="str">
        <f>'C. Pročelje'!A1</f>
        <v>C.</v>
      </c>
      <c r="B7" s="84" t="str">
        <f>'C. Pročelje'!B1</f>
        <v>ULIČNO PROČELJE</v>
      </c>
      <c r="C7" s="230"/>
      <c r="D7" s="230"/>
      <c r="E7" s="136"/>
      <c r="F7" s="136">
        <f>'C. Pročelje'!F454</f>
        <v>0</v>
      </c>
    </row>
    <row r="8" spans="1:6" ht="17.25" thickBot="1" x14ac:dyDescent="0.25">
      <c r="A8" s="39"/>
      <c r="B8" s="39"/>
      <c r="C8" s="39"/>
      <c r="D8" s="39"/>
      <c r="E8" s="131"/>
      <c r="F8" s="131"/>
    </row>
    <row r="9" spans="1:6" ht="18" x14ac:dyDescent="0.25">
      <c r="A9" s="23"/>
      <c r="B9" s="26"/>
      <c r="C9" s="24"/>
      <c r="D9" s="25"/>
      <c r="E9" s="132"/>
      <c r="F9" s="132"/>
    </row>
    <row r="10" spans="1:6" ht="18.75" thickBot="1" x14ac:dyDescent="0.3">
      <c r="A10" s="23"/>
      <c r="B10" s="86" t="s">
        <v>44</v>
      </c>
      <c r="C10" s="33"/>
      <c r="D10" s="126" t="s">
        <v>43</v>
      </c>
      <c r="E10" s="137"/>
      <c r="F10" s="137">
        <f>SUM(E2:F8)</f>
        <v>0</v>
      </c>
    </row>
    <row r="11" spans="1:6" ht="21" thickBot="1" x14ac:dyDescent="0.35">
      <c r="A11" s="28"/>
      <c r="B11" s="27"/>
      <c r="C11" s="34"/>
      <c r="D11" s="126" t="s">
        <v>42</v>
      </c>
      <c r="E11" s="138"/>
      <c r="F11" s="138">
        <f>F10*0.25</f>
        <v>0</v>
      </c>
    </row>
    <row r="12" spans="1:6" ht="21" thickBot="1" x14ac:dyDescent="0.35">
      <c r="A12" s="28"/>
      <c r="B12" s="27"/>
      <c r="C12" s="34"/>
      <c r="D12" s="126" t="s">
        <v>360</v>
      </c>
      <c r="E12" s="139"/>
      <c r="F12" s="139">
        <f>SUM(E10:F11)</f>
        <v>0</v>
      </c>
    </row>
    <row r="13" spans="1:6" s="127" customFormat="1" ht="13.5" thickBot="1" x14ac:dyDescent="0.25">
      <c r="B13" s="128"/>
      <c r="C13" s="129"/>
      <c r="D13" s="130" t="s">
        <v>361</v>
      </c>
      <c r="E13" s="140"/>
      <c r="F13" s="140">
        <f>F12*7.5345</f>
        <v>0</v>
      </c>
    </row>
    <row r="14" spans="1:6" s="127" customFormat="1" ht="12.75" x14ac:dyDescent="0.2">
      <c r="B14" s="128"/>
      <c r="C14" s="129"/>
      <c r="D14" s="130"/>
      <c r="E14" s="134"/>
      <c r="F14" s="134"/>
    </row>
    <row r="15" spans="1:6" ht="16.5" thickBot="1" x14ac:dyDescent="0.3">
      <c r="A15" s="29"/>
      <c r="B15" s="30"/>
      <c r="C15" s="31"/>
      <c r="D15" s="133" t="s">
        <v>258</v>
      </c>
      <c r="E15" s="17"/>
      <c r="F15" s="17"/>
    </row>
    <row r="16" spans="1:6" ht="15.75" x14ac:dyDescent="0.25">
      <c r="E16" s="18"/>
      <c r="F16" s="18"/>
    </row>
    <row r="17" spans="1:6" ht="15.75" x14ac:dyDescent="0.25">
      <c r="E17" s="18"/>
      <c r="F17" s="18"/>
    </row>
    <row r="18" spans="1:6" s="95" customFormat="1" x14ac:dyDescent="0.2">
      <c r="A18" s="108"/>
      <c r="B18" s="373" t="s">
        <v>459</v>
      </c>
      <c r="C18" s="75"/>
      <c r="D18" s="40"/>
      <c r="E18" s="40"/>
      <c r="F18" s="40"/>
    </row>
    <row r="19" spans="1:6" s="95" customFormat="1" ht="25.5" x14ac:dyDescent="0.2">
      <c r="A19" s="108"/>
      <c r="B19" s="374" t="s">
        <v>663</v>
      </c>
      <c r="C19" s="75"/>
      <c r="D19" s="40"/>
      <c r="E19" s="40"/>
      <c r="F19" s="40"/>
    </row>
    <row r="20" spans="1:6" s="95" customFormat="1" ht="8.1" customHeight="1" x14ac:dyDescent="0.2">
      <c r="A20" s="108"/>
      <c r="B20" s="374"/>
      <c r="C20" s="75"/>
      <c r="D20" s="40"/>
      <c r="E20" s="40"/>
      <c r="F20" s="40"/>
    </row>
    <row r="21" spans="1:6" s="95" customFormat="1" x14ac:dyDescent="0.2">
      <c r="A21" s="108"/>
      <c r="B21" s="375" t="s">
        <v>664</v>
      </c>
      <c r="C21" s="376"/>
      <c r="D21" s="40"/>
      <c r="E21" s="40"/>
      <c r="F21" s="40"/>
    </row>
    <row r="22" spans="1:6" s="95" customFormat="1" ht="8.1" customHeight="1" x14ac:dyDescent="0.2">
      <c r="A22" s="108"/>
      <c r="B22" s="374"/>
      <c r="C22" s="75"/>
      <c r="D22" s="40"/>
      <c r="E22" s="40"/>
      <c r="F22" s="40"/>
    </row>
    <row r="23" spans="1:6" s="95" customFormat="1" x14ac:dyDescent="0.2">
      <c r="A23" s="108"/>
      <c r="B23" s="375" t="s">
        <v>665</v>
      </c>
      <c r="C23" s="376"/>
      <c r="D23" s="40"/>
      <c r="E23" s="40"/>
      <c r="F23" s="40"/>
    </row>
    <row r="24" spans="1:6" s="95" customFormat="1" ht="8.1" customHeight="1" x14ac:dyDescent="0.2">
      <c r="A24" s="108"/>
      <c r="B24" s="374"/>
      <c r="C24" s="75"/>
      <c r="D24" s="40"/>
      <c r="E24" s="40"/>
      <c r="F24" s="40"/>
    </row>
    <row r="25" spans="1:6" s="95" customFormat="1" x14ac:dyDescent="0.2">
      <c r="A25" s="108"/>
      <c r="B25" s="375" t="s">
        <v>666</v>
      </c>
      <c r="C25" s="376"/>
      <c r="D25" s="40"/>
      <c r="E25" s="40"/>
      <c r="F25" s="40"/>
    </row>
    <row r="26" spans="1:6" s="95" customFormat="1" ht="8.1" customHeight="1" x14ac:dyDescent="0.2">
      <c r="A26" s="108"/>
      <c r="B26" s="374"/>
      <c r="C26" s="75"/>
      <c r="D26" s="40"/>
      <c r="E26" s="40"/>
      <c r="F26" s="40"/>
    </row>
    <row r="27" spans="1:6" s="95" customFormat="1" x14ac:dyDescent="0.2">
      <c r="A27" s="108"/>
      <c r="B27" s="375" t="s">
        <v>667</v>
      </c>
      <c r="C27" s="376"/>
      <c r="D27" s="40"/>
      <c r="E27" s="40"/>
      <c r="F27" s="40"/>
    </row>
    <row r="28" spans="1:6" ht="15.75" x14ac:dyDescent="0.25">
      <c r="E28" s="18"/>
      <c r="F28" s="18"/>
    </row>
    <row r="29" spans="1:6" ht="15.75" x14ac:dyDescent="0.25">
      <c r="E29" s="18"/>
      <c r="F29" s="18"/>
    </row>
    <row r="30" spans="1:6" ht="15.75" x14ac:dyDescent="0.25">
      <c r="E30" s="18"/>
      <c r="F30" s="18"/>
    </row>
    <row r="31" spans="1:6" ht="15.75" x14ac:dyDescent="0.25">
      <c r="E31" s="40" t="s">
        <v>46</v>
      </c>
      <c r="F31" s="18"/>
    </row>
    <row r="32" spans="1:6" ht="15.75" x14ac:dyDescent="0.25">
      <c r="E32" s="18"/>
      <c r="F32" s="18"/>
    </row>
    <row r="33" spans="1:6" ht="15.75" x14ac:dyDescent="0.25">
      <c r="A33" s="410" t="s">
        <v>257</v>
      </c>
      <c r="B33" s="410"/>
      <c r="E33" s="40" t="s">
        <v>47</v>
      </c>
      <c r="F33" s="18"/>
    </row>
    <row r="34" spans="1:6" ht="15.75" x14ac:dyDescent="0.25">
      <c r="B34" s="41" t="s">
        <v>49</v>
      </c>
      <c r="E34" s="42" t="s">
        <v>48</v>
      </c>
      <c r="F34" s="18"/>
    </row>
    <row r="35" spans="1:6" ht="15.75" x14ac:dyDescent="0.25">
      <c r="E35" s="18"/>
      <c r="F35" s="18"/>
    </row>
    <row r="47" spans="1:6" x14ac:dyDescent="0.2">
      <c r="C47" s="75"/>
    </row>
  </sheetData>
  <sheetProtection algorithmName="SHA-512" hashValue="oJxITB6HfXG/IIf7k5Bd1NmSp9lJDqqMwWDz+wirBlrRFz6sZLAVeimln47RQ31VIcjuETbLhKHqm6++Ia9PVQ==" saltValue="4LoyRPPZqu/lWjx1bMCTJg==" spinCount="100000" sheet="1" objects="1" scenarios="1"/>
  <mergeCells count="5">
    <mergeCell ref="A1:F1"/>
    <mergeCell ref="E2:F2"/>
    <mergeCell ref="B3:D3"/>
    <mergeCell ref="B5:D5"/>
    <mergeCell ref="A33:B33"/>
  </mergeCells>
  <pageMargins left="0.78740157480314965" right="0.78740157480314965" top="0.98425196850393704" bottom="0.98425196850393704" header="0.39370078740157483" footer="0.39370078740157483"/>
  <pageSetup paperSize="9" scale="92" fitToHeight="0" orientation="portrait" r:id="rId1"/>
  <headerFooter alignWithMargins="0">
    <oddHeader xml:space="preserve">&amp;L&amp;8     GRAĐEVINA:    STAMBENA  ZGRADA, MANDALIČINA ULICA 8A, ZAGREB
     INVESTITOR:     SUVLASNICI  STAMBENE  ZGRADE
     PROJEKTANT:  ING BENS d.o.o., Maksimirska cesta 103, Zagreb
.&amp;C
&amp;R&amp;N/&amp;P
</oddHeader>
    <oddFooter>&amp;L&amp;8.  
PROJEKT:  PROJEKT SANACIJE POTRESOM OŠTEĆENIH DIMNJAKA I KROVIŠTA ZGRADE MANDALIČINA 8A
TD:            06/23-GP
Srpanj, 2023.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6</vt:i4>
      </vt:variant>
    </vt:vector>
  </HeadingPairs>
  <TitlesOfParts>
    <vt:vector size="6" baseType="lpstr">
      <vt:lpstr>1A. Opći uvjeti-krov i dimnjaci</vt:lpstr>
      <vt:lpstr>1B. Opći uvjeti-pročelje</vt:lpstr>
      <vt:lpstr>A. Kosi krov</vt:lpstr>
      <vt:lpstr>B. Dimnjaci</vt:lpstr>
      <vt:lpstr>C. Pročelje</vt:lpstr>
      <vt:lpstr>Rekapitulacija</vt:lpstr>
    </vt:vector>
  </TitlesOfParts>
  <Company>Anikon d.o.o.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Anikon d.o.o.</dc:creator>
  <cp:lastModifiedBy>Tomislav Regvart</cp:lastModifiedBy>
  <cp:lastPrinted>2023-09-27T10:45:58Z</cp:lastPrinted>
  <dcterms:created xsi:type="dcterms:W3CDTF">2009-12-07T08:53:54Z</dcterms:created>
  <dcterms:modified xsi:type="dcterms:W3CDTF">2023-10-16T09:12:40Z</dcterms:modified>
</cp:coreProperties>
</file>