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filterPrivacy="1" checkCompatibility="1"/>
  <xr:revisionPtr revIDLastSave="0" documentId="13_ncr:1_{C3BE4558-2D9D-48E8-BD6A-A93FE6DF11C7}" xr6:coauthVersionLast="47" xr6:coauthVersionMax="47" xr10:uidLastSave="{00000000-0000-0000-0000-000000000000}"/>
  <bookViews>
    <workbookView xWindow="-120" yWindow="-120" windowWidth="38640" windowHeight="21240" tabRatio="604" activeTab="2" xr2:uid="{00000000-000D-0000-FFFF-FFFF00000000}"/>
  </bookViews>
  <sheets>
    <sheet name="Naslovnica" sheetId="37" r:id="rId1"/>
    <sheet name="OPĆI UVJETI" sheetId="35" r:id="rId2"/>
    <sheet name="TROŠKOVNIK bez cijene" sheetId="42" r:id="rId3"/>
    <sheet name="pozicije ojačanja točka 6.4" sheetId="44" r:id="rId4"/>
  </sheets>
  <definedNames>
    <definedName name="OLE_LINK1" localSheetId="2">'TROŠKOVNIK bez cijene'!#REF!</definedName>
    <definedName name="_xlnm.Print_Area" localSheetId="2">'TROŠKOVNIK bez cijene'!$B$1:$G$407</definedName>
    <definedName name="_xlnm.Print_Titles" localSheetId="2">'TROŠKOVNIK bez cijene'!$1:$1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4" i="42" l="1"/>
  <c r="G395" i="42"/>
  <c r="G396" i="42"/>
  <c r="G397" i="42"/>
  <c r="G398" i="42"/>
  <c r="C398" i="42"/>
  <c r="C394" i="42" l="1"/>
  <c r="C395" i="42"/>
  <c r="E93" i="42"/>
  <c r="E101" i="42"/>
  <c r="C397" i="42" l="1"/>
  <c r="C396" i="42"/>
  <c r="E165" i="42"/>
  <c r="E292" i="42"/>
</calcChain>
</file>

<file path=xl/sharedStrings.xml><?xml version="1.0" encoding="utf-8"?>
<sst xmlns="http://schemas.openxmlformats.org/spreadsheetml/2006/main" count="523" uniqueCount="404">
  <si>
    <t>Jedinica
mjere</t>
  </si>
  <si>
    <t>Količina radova</t>
  </si>
  <si>
    <t>Ukupna cijena [kn]</t>
  </si>
  <si>
    <t>Stavka obuhvaća:</t>
  </si>
  <si>
    <t>O p i s   r a d o v a</t>
  </si>
  <si>
    <t>kom</t>
  </si>
  <si>
    <t>1.</t>
  </si>
  <si>
    <t>2.</t>
  </si>
  <si>
    <t>2.1</t>
  </si>
  <si>
    <t>2.2</t>
  </si>
  <si>
    <t>m²</t>
  </si>
  <si>
    <t>kn</t>
  </si>
  <si>
    <t>2.4</t>
  </si>
  <si>
    <t>3.1</t>
  </si>
  <si>
    <t>3.2</t>
  </si>
  <si>
    <t>3.3</t>
  </si>
  <si>
    <t>3.4</t>
  </si>
  <si>
    <t>3.5</t>
  </si>
  <si>
    <t xml:space="preserve">REKAPITULACIJA </t>
  </si>
  <si>
    <t>SVEUKUPNO:</t>
  </si>
  <si>
    <t>3.6</t>
  </si>
  <si>
    <t>3.7</t>
  </si>
  <si>
    <t>2.3</t>
  </si>
  <si>
    <t>m'</t>
  </si>
  <si>
    <t>3.8</t>
  </si>
  <si>
    <t>3.9</t>
  </si>
  <si>
    <t>3.10</t>
  </si>
  <si>
    <t>3.12</t>
  </si>
  <si>
    <t>0.</t>
  </si>
  <si>
    <t>OPĆI UVJETI</t>
  </si>
  <si>
    <t>GRAĐEVINA:</t>
  </si>
  <si>
    <t>Podloga na koju se postavlja fasadna skela mora biti čvrsta i stabilna. Minimalna širina skele iznosi 80 cm, a udaljenost skele od zida fasade smije biti maksimalno 15 – 20 cm. Visina zaštitne ograde je 100 cm, sa maksimalnim razmakom elemenata 35 cm.</t>
  </si>
  <si>
    <t xml:space="preserve">U razini radne platforme potrebno je postaviti zaštitnu dasku minimalne visine 20 cm, kao zaštitu od padanja predmeta sa skele. Radnu platformu izvesti od drvenih mosnica debljine 48 mm ili iz tipskih limenih elemenata. </t>
  </si>
  <si>
    <t>– organizaciju gradilišta</t>
  </si>
  <si>
    <t>– mobilizaciju, održavanje i demobilizaciju opreme, alata i strojeva</t>
  </si>
  <si>
    <t>– osiguranje potrebnih priključaka (voda, el.energija, i sl), pogonske energije i pomoćnih građevina</t>
  </si>
  <si>
    <t>– osiguranje potrebnih dozvola i izrada elaborata za nesmetano odvijanje radova</t>
  </si>
  <si>
    <t>– osiguranje privremenih putova, zaštita putova i površina od oštećenja, čišćenje manipulativnih površina i osiguranje mjesta za skladištenje i deponiranje materijala</t>
  </si>
  <si>
    <t>– osiguranje vertikalnog i horizontalnog transporta</t>
  </si>
  <si>
    <t>– osiguranje i zaštita susjednih građevina, okoline, dijelova građevine na kojoj se radovi odvijaju od štetnog utjecaja radova i oštećenja</t>
  </si>
  <si>
    <t>– osiguranje pristupa do mjesta rada, označavanje gradilišta i postava znakova upozorenja</t>
  </si>
  <si>
    <t>– postava, održavanje i demontaža pomoćnih – zaštitnih konstrukcija kao zaštite: od pada ljudi, otpada od rušenja, građ.materijala, dijelova građevine, alata ili opreme, sa krova i mjesta rada u okolinu</t>
  </si>
  <si>
    <t>– kontrola izmjera na građevini, uzimanje mjera, pribavljanje potrebnih uzoraka, provedba tekućih ispitivanja, dokazi kvalitete i dr.</t>
  </si>
  <si>
    <t>– čišćenje mjesta rada, održavanje čistoće, zaštita od prašine, redovita čišćenja i završno čišćenje gradilišta, površina i mjesta rada</t>
  </si>
  <si>
    <t>– osiguranje odvoza i provedba zbrinjavanja otpada prema važećim propisima</t>
  </si>
  <si>
    <t>Obračun u kompletu.</t>
  </si>
  <si>
    <t>kpl</t>
  </si>
  <si>
    <t>Demontaža krovišta</t>
  </si>
  <si>
    <t>Dobava i ugradnja crijepa</t>
  </si>
  <si>
    <t>Dobava i ugradnja opšava dimnjaka</t>
  </si>
  <si>
    <t>Obračun po kom ugrađenog opšava.</t>
  </si>
  <si>
    <t>Dobava i ugradnja krovnog prozora</t>
  </si>
  <si>
    <t>Obračun po kom ugrađenog prozora.</t>
  </si>
  <si>
    <t>Zidarska obrada dimnjaka</t>
  </si>
  <si>
    <t>Obračun po kom obrađenog dimnjaka</t>
  </si>
  <si>
    <t>Dobava materijala i zidarska obrada dimnjaka s produžnim cementnim mortom.</t>
  </si>
  <si>
    <t>Obračun po kom ugrađenog elementa</t>
  </si>
  <si>
    <t>RADOVI NA KOSOM KROVU  – UKUPNO:</t>
  </si>
  <si>
    <t>Izvedba parne brane</t>
  </si>
  <si>
    <t>Izvedba toplinske izolacije</t>
  </si>
  <si>
    <t>2.5</t>
  </si>
  <si>
    <t>2.6</t>
  </si>
  <si>
    <t>2.7</t>
  </si>
  <si>
    <t>U stavku je uključena dobava materijala i zidarska obrada dimnjaka sa produžnim cementnim mortom.</t>
  </si>
  <si>
    <t>Obračun po komadu dimnjaka</t>
  </si>
  <si>
    <t>2.8</t>
  </si>
  <si>
    <t>RADOVI NA RAVNOM KROVU UKUPNO:</t>
  </si>
  <si>
    <t>m</t>
  </si>
  <si>
    <t>Stavka uključuje dobavu materijala i postavu snjegobrana od "flah" željeza (lojtrice)</t>
  </si>
  <si>
    <t>Obračun po m' postavljenog snjegobrana</t>
  </si>
  <si>
    <t>m2</t>
  </si>
  <si>
    <t>Obračun po m' postavljene gromobranske instalacije</t>
  </si>
  <si>
    <t>Stavka uključuje dobavu materijala i postavu kompletne gromobranske instalacije kao i sav pomoćni materijal potreban za izvođenje svih radova ispravne instalacije.</t>
  </si>
  <si>
    <t>Demontaža i uklanjanje zidova od opeke</t>
  </si>
  <si>
    <t>Žbukanju zidova od opeke</t>
  </si>
  <si>
    <t>Pregled drvenog grednika</t>
  </si>
  <si>
    <t>Obračun po m' postavljene čelične zatege.</t>
  </si>
  <si>
    <t>Demontaža i montaža drvenih pregrada u potkrovlju</t>
  </si>
  <si>
    <t>Stavka uključuje demontažu, privremeno odlaganje i ponovnu montažu drvenih pregrada u potkrovlju.</t>
  </si>
  <si>
    <t>Stavka uključuje dobavu, transport na lice mjesta te ugradnju drvenih greda koje je potrebno zamijeniti, kao i sva pomoćna i spojna sredstva kako bi radovi izveli u cijelosti. Pretpostavlja se da je potrebno zamijeniti 30% oštećene građe.</t>
  </si>
  <si>
    <t>Izvedba hidroizolacije</t>
  </si>
  <si>
    <t>U stavku je uključena dobava materijala i izvedba hidroizolacije po cijeloj površini ravnog dijela krova. Hidroizolacija kao npr.  PVC-P, Sikaplan SGmA 1.5 mm.</t>
  </si>
  <si>
    <t>Ugradnja geotekstila</t>
  </si>
  <si>
    <t xml:space="preserve">U stavku je uključena dobava materijala i postavljanje geotekstila 300g/m2 kao razdjelnog sloja. </t>
  </si>
  <si>
    <t>2.9</t>
  </si>
  <si>
    <t>Ugradnja HDPE čepaste membrane</t>
  </si>
  <si>
    <t>U stavku je uključena dobava materijala i postavljanje HDPE čepaste membrane kao i sva pomoćna sredstva potrebna za kompletno izvođenje stavke.</t>
  </si>
  <si>
    <t>2.10</t>
  </si>
  <si>
    <t>Ugradnja šljunka na krov</t>
  </si>
  <si>
    <t>2.11</t>
  </si>
  <si>
    <t>LIMARSKI RADOVI UKUPNO:</t>
  </si>
  <si>
    <t xml:space="preserve">LIMARSKI RADOVI </t>
  </si>
  <si>
    <t>Dobava i izrada novih vrata za izlaz na krov od poc lima i drvene konstrukcije.</t>
  </si>
  <si>
    <t>Skidanje starog, dobava I postava novog trobridnog lima rš do 50 cm od poc lima.</t>
  </si>
  <si>
    <t>Skidanje starih, dobava i postava novih krovnih prozora dim 60/80,s žičanim staklom i svim opšavom od poc lima.</t>
  </si>
  <si>
    <t>Izrada dob i postava novog izljeva iz žljeba fi 12 cm od cink lima</t>
  </si>
  <si>
    <t>Skidanje starih, dobava i postava novih vinkla od poc lima.</t>
  </si>
  <si>
    <t>Skidanje starog, dobava i postava novog visećeg žljeba i kuka rš do 33 cm od poc lima.</t>
  </si>
  <si>
    <t>Izrada, dobava i postava nove podložne trake r.š. 25 cm od pocinčanog lima</t>
  </si>
  <si>
    <t>Izrada, dobava i postava novog podložnog lima r.š. 60 cm od pocinčanog lima</t>
  </si>
  <si>
    <t>Dobava materijala i ugradnja original CREATON elemenata za antensku cijev.</t>
  </si>
  <si>
    <t>Skidanje starog, dobava i postava novog zidnog lima rš do 40 cm od poc lima.</t>
  </si>
  <si>
    <t>Skidanje i odvoz starog, dobava i postava nove niske okapnice rš do 30 cm od poc lima.</t>
  </si>
  <si>
    <t>Dobava rezane drvene građe (daska 24 mm) te postava iste na novu krovnu konstrukciju. Građa se prije postavljanja zaštićuje zaštitnim sredstvom protiv insekata. Stavka uključuje sva spojna i pomoćna sredstva za cjeloviti izvođenje stavke.</t>
  </si>
  <si>
    <t xml:space="preserve">Stavka uključuje dobavu materijala i izvedbu parne brane od varene trake s AL folijom. (npr. SikaBit VB P30-0 ALU, 0.3 cm). U cijenu stavke je uključeno dizanje parne brane na holker u visini od 10 cm. </t>
  </si>
  <si>
    <t>Skidanje i odvoz starog, dobava i postava nove šljunčanice rš do 50 cm od poc lima.</t>
  </si>
  <si>
    <t>Skidanje starog, dobava i postava novog parapetnog  lima rš do 60 cm od poc lima.</t>
  </si>
  <si>
    <t>Skidanje starog, dobava i postava novog završnog lima rš do 40 cm od poc lima.</t>
  </si>
  <si>
    <t>Demontaža električne instalacije u potkrovlju</t>
  </si>
  <si>
    <t>Stavka uključuje isključenje instalacije iz rada, demontažu svih dijelova (rasvjetna tijela, instalacije, priključci, i ostalo) te odlaganje na privremeno odlagalište. Stavka uključuje sav potreban materija, pribor isve što je potrebno za kompletno izvođenje stavke.</t>
  </si>
  <si>
    <t>Dobava materijala i zaštita kompletne drvene konstrukcije stepeništa za izlazak na krov. Konstrukciju je potrebno zaštiti sredstvom protiv insekata. Stavka sadrži i izvedbu drvenih vrata sa bravom radi osiguranja kontroliranog ulaza.</t>
  </si>
  <si>
    <t>Ugradnja drvenih vrata</t>
  </si>
  <si>
    <t>Sve krovopokrivačke radove izvoditi prema opisu pojedine stavke troškovnika, ovom općem opisu, propisima i standardima za tu vrstu radova. Upotrebljeni materijali moraju u pogledu kvalitete odgovarati odredbama propisanim HRN standardima.
Sastavi i učvršćenja moraju biti tako izvedeni da elementi mogu nesmetano dilatirati, a da pri tome ostanu vodonepropusni.
Jedinična cijena sadrži:
- uzimanje mjera na objektu
- pregled izvedenih podloga
- dobavu osnovnog i pomoćnog materijala
- rad u radionici i na montaži sa svim pripomoćima
- cinčanje ili miniziranje čeličnih dijelova
- doprema do mjesta ugradbe
- čišćenje po završenom poslu sa odvozom materijala
- poduzimanje svih mjera zaštite na radu.
Krovopokrivačke radove planirati i izvoditi u periodu kada se ne očekuju veće oborine. Radove izvesti u najkraćem mogućem roku. Pripremiti potrebnu količinu zaštitne folije za prekrivanje čitavog krovišta u slučaju potrebe. Privremeno prekrivanje folijom i učvršćenje iste uključiti u cijene troškovničkih stavki.</t>
  </si>
  <si>
    <t xml:space="preserve">Demontaža dijelova dimnjaka </t>
  </si>
  <si>
    <t>Prezidavanje postojećih dimnjaka</t>
  </si>
  <si>
    <t>Izvedba betonskih kapa dimnjaka</t>
  </si>
  <si>
    <t>Obračun po kom komadu postavljene kape dimnjaka.</t>
  </si>
  <si>
    <t>veličine cca 50 x 100 cm</t>
  </si>
  <si>
    <t>veličine cca 50 x 200 cm</t>
  </si>
  <si>
    <t>3.11</t>
  </si>
  <si>
    <t>Povezivanje međukatne konstrukcije i zidova</t>
  </si>
  <si>
    <t>PROJEKT  IZRADIO:</t>
  </si>
  <si>
    <t>tel: 00 385 1 3907042; mob: 00 385 91 5021163</t>
  </si>
  <si>
    <t>Fallerovo šetalište 22, 10000 Zagreb</t>
  </si>
  <si>
    <t>e-mail: 3k@3konstrukcije.hr</t>
  </si>
  <si>
    <t xml:space="preserve">STAMBENA ZGRADA                          Matije Mrazovića 7, Zagreb
</t>
  </si>
  <si>
    <t>INVESTITOR:</t>
  </si>
  <si>
    <t>FAZA PROJEKTA:</t>
  </si>
  <si>
    <t>PROJEKT:</t>
  </si>
  <si>
    <t>OZNAKA PROJEKTA:</t>
  </si>
  <si>
    <t>TROŠKOVNIK IZRADIO:</t>
  </si>
  <si>
    <t>SURADNICI:</t>
  </si>
  <si>
    <t>DIREKTOR:</t>
  </si>
  <si>
    <t>TROŠKOVNIK GRAĐEVINSKO-OBRTNIČKIH RADOVA</t>
  </si>
  <si>
    <r>
      <rPr>
        <b/>
        <sz val="12"/>
        <rFont val="Arial"/>
        <family val="2"/>
      </rPr>
      <t xml:space="preserve">3 KONSTRUKCIJE, d.o.o.,                </t>
    </r>
    <r>
      <rPr>
        <sz val="12"/>
        <rFont val="Arial"/>
        <family val="2"/>
        <charset val="238"/>
      </rPr>
      <t>za građevinarstvo, trgovinu i usluge</t>
    </r>
  </si>
  <si>
    <t>PR-017-20</t>
  </si>
  <si>
    <t>mr. sc. DAVOR-IVAN BANIĆ, dipl.ing.građ.</t>
  </si>
  <si>
    <t>KROV</t>
  </si>
  <si>
    <r>
      <t>Cijene upisane u ovaj troškovnik sadrže svu odštetu za</t>
    </r>
    <r>
      <rPr>
        <i/>
        <sz val="11"/>
        <rFont val="Arial"/>
        <family val="2"/>
        <charset val="238"/>
      </rPr>
      <t xml:space="preserve"> </t>
    </r>
    <r>
      <rPr>
        <sz val="11"/>
        <rFont val="Arial"/>
        <family val="2"/>
        <charset val="238"/>
      </rPr>
      <t>pojedine radove I dobave u odnosnim stavkama troškovnika i to u potpuno dogotovljenom stanju, tj. sav rad, naknadu za alat, materijal, sve pripremne, sporedne i završne radove, horizontalne i vertikalne prijenose i prijevoze, postavu i skidanje potrebnih skela i razupora, sve sigurnosne mjere po odredbama HTZ mjera i slično.</t>
    </r>
  </si>
  <si>
    <t>Pod unesenim cijenama podrazumijevaju se također i sva zakonska davanja, kao i pripomoć kod izvedbe obrtničkih radova (zaštita obrtničkih proizvoda: stolarije, bravarije, limarije, restauratorskih elemenata i slično), sva potrebna ispitivanja građevinskog i drugih ugrađenih materijala zbog podizanja kvalitete i čvrstoće pojedinih proizvoda.</t>
  </si>
  <si>
    <t>Sav materijal koji se upotrebljava mora odgovarati postojećim tehničkim propisima i normama. Ukoliko se upotrebljava materijal za koji ne postoji odgovarajući standard, njegovu kvalitetu treba dokazati atestima.</t>
  </si>
  <si>
    <t>Davanjem ponude izvoditelj se obvezuje da će pravovremeno nabaviti sav materijal opisan u pojedinim stavkama troškovnika. U slučaju nemogućnosti nabave opisanog materijala tijekom izvođenja radova, za svaku će se izmjenu prikupiti ponude i u prisutnosti naručitelja i nadzornog inžinjera odabrati najpovoljnija.</t>
  </si>
  <si>
    <t>Ukoliko opis pojedine stavke dovodi izvoditelja u nedoumicu o načinu izvedbe ili kalkulacije cijena, treba pravovremeno tražiti objašnjenje od naručitelja i projektanta.</t>
  </si>
  <si>
    <t>Prije izrade ponude izvoditelj je dužan obići i pregledati građevinu zbog ocjene njezinog građevinskog stanja, radova obuhvaćenih troškovnikom, uvjeta organizacije gradilišta, načina i mogućnosti pristupa građevini, mogućnosti zauzimanja javne površine, postave skele, osiguranja ulaza u građevinu i sl.</t>
  </si>
  <si>
    <t>Prema tome, ponuđena cijena je konačna cijena za realizaciju pojedine troškovničke stavke i ne može se mijenjati.</t>
  </si>
  <si>
    <t>Prilikom davanja ponude izvoditelj je obvezan dostaviti detaljni operativni plan izvođenja radova i shemu organizacije gradilišta.</t>
  </si>
  <si>
    <t>Bez obzira na vrstu pogodbe, izvoditelj je obvezan svakodnevno voditi građevinski dnevnik u dva primjerka, a također i građevinsku knjigu, koje će redovito kontrolirati i ovjeravati nadzorni inženjer, kako bi se uvijek mogle ustanoviti stvarne količine izvedenih radova.</t>
  </si>
  <si>
    <t>Ako tijekom gradnje dođe do promjena, treba prije početka rada tražiti suglasnost nadzornog inžinjera, također treba ugovoriti jediničnu cijenu nove stavke na temelju elemenata datih u ponudi i sve to unijeti u građevinski dnevnik uz ovjeru nadzornog inžinjera. Sve više radnje do kojih dođe uslijed promjene načina ili opsega izvedbe, a nisu na spomenuti način utvrđene, upisane i ovjerene, neće se priznati u obračunu.</t>
  </si>
  <si>
    <t>Svi materijali za izradu eventualne fasadne skele moraju odgovarati važećim propisima i normativima
HRN C.B3.021 – za čelik
HRN C.B5.021 – za valjane čelične profile
HRN G.D9.220 – za čavle na pištolj
HRN D.C1.021.041 –  za rezanu građu
HRN M.B4.020.100 – za čavle</t>
  </si>
  <si>
    <t>Sva rušenja, probijanja, bušenja i dubljenja treba u pravilu izvoditi ručnim alatom, s osobitom pažnjom.</t>
  </si>
  <si>
    <t>Jedinična cijena iz ponude izvoditelja treba obuhvatiti kompletno rušenje, uključivo sve pripremno završne radove sadržane u faktorskim troškovima.</t>
  </si>
  <si>
    <t>Svi prijenosi materijala dobiveni rušenjem i demontažom, odvoz na privremeni gradilišni deponij ili gradsku planirku, s čišćenjem gradilišta i dovođenjem javne površine u prvobitno stanje, trebaju biti uključini u jediničnoj cijeni radova i neće se posebno priznavati.</t>
  </si>
  <si>
    <t>Prije početka radova treba ispitati sve instalacije koje se nalaze na pročelju ili krovu građevine, te ih po stručnoj osobi zaštititi u skladu sa propisima.</t>
  </si>
  <si>
    <t>NAPOMENA:</t>
  </si>
  <si>
    <t xml:space="preserve">U cijenu stavaka uključiti sav vertikalni i horizontalni prijenos do gradilišne deponije. Max. Visina cca 21 m. </t>
  </si>
  <si>
    <t>Jedinična cijena  [kn]</t>
  </si>
  <si>
    <t>Dobava i ugradnja crijepa, tip Creaton, na pripremljenu krovnu površinu. U cijeni stavke su sadržani odzrake, sljemenaci te sljemeno grebene trake.</t>
  </si>
  <si>
    <t xml:space="preserve">Stavka uključuje dobavu materijala, transport te izvođenje radova djelomičnog prezidavanja dimnjaka u potkrovlju.  Zidarska sanacija postojećih dimnjaka obuhvaća radove otucanja loših dijelova opeke sve do
čvrstog sloja, te ponovno žbukanje.
Dimnjake ožbukati cementnom žbukom, U stavci je uključen sav osnovni i  pomoćni materijal potreban za izvođenje svih radova. </t>
  </si>
  <si>
    <t>Obračun po komadu uklonjene instalacije.</t>
  </si>
  <si>
    <t>Dobava materijala i izvedba betonskih kapa dimnjaka. Stavka uključuje izradu potrebnog kalupa, betoniranje kapa (agregat 0-16 mm, uključena armatura, glatka oplata, obavezno vibrirati), svi transporti i montaža kape na dimnjaku sa svim potrebnim spojnim, veznim i pomoćnim materijalom, skelama i zaštitom. Uključen je  sav rad i materijal potreban za izvedbu kompletne stavke.</t>
  </si>
  <si>
    <t>2.12</t>
  </si>
  <si>
    <t>Zaštitna ograda na krovu visine 1 m</t>
  </si>
  <si>
    <t>Ograda s rukohvatom i dvije tri horizontalne prečke s razmakom stupova od 2 m. Svi profili su hladno oblikovani. Masa ograde je oko 25 kg/m'. Stavka obuhvaća nabavu ograde, dopremu na gradilište i postavljanje ograde. U stavci je uključen sav rad i materijal potreban za izvođenje radova u cijelosti.</t>
  </si>
  <si>
    <t>Obračun po m' postavljene ograde.</t>
  </si>
  <si>
    <t>Doprema montaža i nakon završetka radova demontaža i odvoz radno zaštitne skele.</t>
  </si>
  <si>
    <t>Montaža i demontaža tipske tunelske skele za prolaz pješaka.</t>
  </si>
  <si>
    <t>UKUPNO:</t>
  </si>
  <si>
    <t>Jediničnom cijenom treba obuhvatiti: sav rad i materijal za izvedbu radova iz pojedine stavke; sav transport; sve društvene obveze vezane za radnu snagu i materijal; pripremno-završne radove.</t>
  </si>
  <si>
    <t xml:space="preserve"> </t>
  </si>
  <si>
    <t>RADOVI NA KROVIŠTU</t>
  </si>
  <si>
    <t xml:space="preserve">Stavka obuhvaća sve potrebne radnje, radove i opremu za pravilno izvođenje radova. </t>
  </si>
  <si>
    <t>Stavka uključuje detaljan pregled svih dijelova stropne konstrukcije te utvrđivanje stanja postojećih elemenata međukatne konstrukcije, radi eventualne zamjene pojedinih dijelova konstrukcije, uz obaveznu konzultaciju projektanta.</t>
  </si>
  <si>
    <t>Demontaža kosog dijela krovišta</t>
  </si>
  <si>
    <t>Pažljivo skidanje postojećeg dotrajalog pokrova od utorenog crijepa. Nagib krovnih ploha je  26° do 29°. Skidaju se svi crijepovi i drvene letve na cijeloj površini krova, uključivo sa sljemenjacima i svim pričvrsnim sredstvima. Stavka također uključuje uklanjanje drvene kučice u sklopu krovišta, koja služi za izlazak na ravni dio krova te stepenica.</t>
  </si>
  <si>
    <t>Demontaža krovišta uključuje uklanjanje pokrova, opšava, letve, drvenog stubišta i terpapira (uključujući grebene i sljemenake), gromobranske instalacije i snjegobrana  te kompletnu nosivu drvenu građu, utovar na kamion i odvoz na gradski deponij.</t>
  </si>
  <si>
    <t>Uklanjanje slojeva pokrova izvodi se do nosivih greda (rogova). Radove izvoditi posebno pažljivo uz istovremeno zaštičivanje potkrovlja plastičnim međusobno zavarenim folijama, učvršćenim letvicama na krovnu konstrukciju (uključeno u cijenu stavke).</t>
  </si>
  <si>
    <t>Neoštećene, zdrave komade crijepa očistiti i sačuvati te postupati s njima u dogovoru s Investitorom.</t>
  </si>
  <si>
    <t>Drvenu građu potrebno je uklanjati pažljivo te s njom dalje postupati prema dogovoru s Investitorom.</t>
  </si>
  <si>
    <t>Uključen sav vertikalni i horinzontalni transport do gradilišne deponije te deponiranje materijala.</t>
  </si>
  <si>
    <t>Uklanjanje kompletne nosive drvene građe krovišta prema fazama iz projekta uklanjanja i demontaže. Radove izvoditi posebno pažljivo uz istovremeno zaštičivanje potkrovlja plastičnim međusobno zavarenim folijama, učvršćenim letvicama na zidove (uključeno u cijenu stavke).</t>
  </si>
  <si>
    <t>Stavka uključuje izradu Projekta demontaže i uklanjanja nosive konstrukcije krova.</t>
  </si>
  <si>
    <t>Stavak uključuje uklanjanje dijela dimnjaka na dijelu kosog i ravnog krova na sjevernoj plohi krova do nivoa krovne plohe. Opseg uklanjanja će se odrediti u suradnji s nadzornim inženjerom tjekom izvođenja radova. Otpadni materijal prenijeti na okolni teren, utovar i odvoz na deponij.</t>
  </si>
  <si>
    <t>Demontaža zidova od opeke koji omeđuju koso krovište na sjevernoj i južnoj strani:</t>
  </si>
  <si>
    <t>Stavka uključuje pažljivo uklanjanje opeke, čišćenje i slaganje na deponij te čuvanje za ponovnu ugradnju.</t>
  </si>
  <si>
    <t>Zidanje zidova od opeke u potkrovlju</t>
  </si>
  <si>
    <t>U cijenu uključen sav potreban materijal  i oprema potrebna za dobavu, transport i izvođenje zidova od opeke.</t>
  </si>
  <si>
    <t>Prezidavanje postojećih opečnih zidova koji omeđuju koso krovište na sjevernoj i južnoj strani:</t>
  </si>
  <si>
    <t>Zidove je potrebno prezidati sa postojećom opekom te po potrebi dotrajale komade opeke zamijeniti novima s istovjetnim svojstvima.</t>
  </si>
  <si>
    <t xml:space="preserve"> - zid visine 2.0 m, duljine 21m  i  debljine 0.15 m - sjever</t>
  </si>
  <si>
    <t>Žbukanje zidova od opeke uključuje dobavu, transport i  nanošenje sloja žbuke na zid od opeke debljine 2 cm.</t>
  </si>
  <si>
    <t xml:space="preserve"> - visine 1.5 m, duljine 21m  i  debljine cca 0.20 m - jug  (samo unutarnjih 20 cm zida)                                                                       </t>
  </si>
  <si>
    <t xml:space="preserve"> - visine 3.5, duljine 21m i debljine 0.3m - sjeverni nosivi zid</t>
  </si>
  <si>
    <t xml:space="preserve"> - visine 2.0 m, duljine 21m, debljine 0.15 m-sjeverni nadozid</t>
  </si>
  <si>
    <t xml:space="preserve"> - visine 2.0 m, duljine 21m, debljine 0.15 m- sjeverni nadozid</t>
  </si>
  <si>
    <t xml:space="preserve"> - visine 1.5 m, duljine 21m, debljine cca 0.30 m-južni nadozid                                                                         </t>
  </si>
  <si>
    <t>Stavka uključuje nabavu i ugradnju OSB ploča, sva spojna sredstva, pomoćni materijal i ostalo potrebno za spajanje s drvenim grednikom.</t>
  </si>
  <si>
    <t xml:space="preserve">Ugradnja nosive FRCM mrežica na  zidane zidove i dimnjake od opeke. </t>
  </si>
  <si>
    <t xml:space="preserve"> - dimnjaci (4 komada)</t>
  </si>
  <si>
    <t xml:space="preserve">Dobava materijala i zaštita svih elemenata krovne konstrukcije sredstvom protiv insekata. Nagib krovne plohe 30°, razmak rogova cca 92 cm . </t>
  </si>
  <si>
    <t>Dobava i ugradnja opšava oko dimnjaka u boji po izboru Investitora.</t>
  </si>
  <si>
    <t>Dobava i ugradnja krovnog prozora proizvođača VELUX tip GVT s izlazom na krovnu pripremljenu podkonstrukciju. U cijenu je uračunana stavka ugradnje potrebnog opšava.</t>
  </si>
  <si>
    <t>2.21</t>
  </si>
  <si>
    <t>Izrada dobava i postava gromobranske instalacije</t>
  </si>
  <si>
    <t>Stavka uključuje dobavu, transport i ugradnju čeličnih zatega šipki promjer 20 mm od materijala S355JR. Uključen je sav rad, pomoćna sredstva, napinjalke te način pričvršćenja za drveno krovište, a sve sukladno projektnoj dokumentaciji. Spoj čeličnih profila zatega s drvenom nosivom konstrukcijom potrebno je prilagoditi u dogovoru sa projektantom!</t>
  </si>
  <si>
    <t xml:space="preserve">Ponovna montaža nove  krovne konstrukcije. U stavku je uključena dobava i ugradnja pojedinih dijelova konstrukcije od nove jelove građe klase čvrstoće C24 prema HRN EN 338:2016, vlažnosti manje &lt;15%.  U cijenu stavke uključena je izrada tesarskih vezova. Svi spojevi trebaju se pravilno tesarski obraditi uz primjenu spojnih sredstava (vijaka, čavala, pijavica, plosnog željeza). Ukupna visina konstrukcije je cca 1.3 - 5.0  m, a raspon  oko 6.0 m, nagib 30°.  Krovna konstrukcija je jednostrešna. Stavka uključuje i izvođenje svih radova na dijelu krovišta na kojem se izlazi na ravni dio krova. Na navedenom mjestu se nalazi tzv. drvena kučica, iznad drvenih stepenica za pristup ravnom krovu. U cijenu stavke su uključeni svi prijenosi, donosi, krojenja, montaža i nabava jelove građe I klase. Sav pregled oko zamjene građe i pregleda elementa krova izvoditelj radova je dužan obaviti s nadzornim inženjerom. </t>
  </si>
  <si>
    <t>Izrada dobava i postava novog snjegobrana</t>
  </si>
  <si>
    <t>Dobava i ugradnja kontra drvenih letvi dimenzija 5x8 cm i krovne letve 3x5 cm. Građa se prije postave zaštićuje sredstvom protiv insekata.</t>
  </si>
  <si>
    <t>OPĆENITO</t>
  </si>
  <si>
    <t>RADOVI NA KOSOM KROVIŠTU (JUG - NAGIB 29°)</t>
  </si>
  <si>
    <t>RADOVI NA RAVNOM KROVU (SJEVER - NAGIB 2°)</t>
  </si>
  <si>
    <t>Demontaža ravnog dijela krovišta sa svim slojevima pokrova (šljunka i zemlje, varene trake i eventualna toplinske izolacije)  i drvene građe (rogovi i podrožnice). Uključuje uklanjanje opšavnih limova i žljebova.</t>
  </si>
  <si>
    <t>Stavka uključuje spuštanje drvene građe, utovar demontiranog materijala u vreće, spuštanje do ulice, utovar na kamion i odvoz na gradsku deponiju.</t>
  </si>
  <si>
    <t>Zamjena drvenih greda grednika</t>
  </si>
  <si>
    <t>Stavka uključuje detaljan pregled i izmjeru svih dijelova stropne konstrukcije u dijelu stanova te utvrđivanje stanja postojećih elemenata međukatne konstrukcije, radi eventualne zamjene pojedinih dijelova konstrukcije.</t>
  </si>
  <si>
    <t xml:space="preserve">Dobava materijala i zaštita svih elemenata krovne konstrukcije sredstvom protiv insekata. Nagib krovne plohe 2°, razmak rogova cca 92 cm . </t>
  </si>
  <si>
    <t>Stavka uključuje dobavu materijala i postavu toplinske izolacije od tvrde mineralne vune debljine 20 cm na ravnom dijelu krova.</t>
  </si>
  <si>
    <t>PRIPREMNI RADOVI</t>
  </si>
  <si>
    <t>2.13</t>
  </si>
  <si>
    <t>1.0</t>
  </si>
  <si>
    <t>PRIPREMNI RADOVI  – UKUPNO:</t>
  </si>
  <si>
    <t>2.14</t>
  </si>
  <si>
    <t>2.15</t>
  </si>
  <si>
    <t>2.16</t>
  </si>
  <si>
    <t>2.17</t>
  </si>
  <si>
    <t>2.18</t>
  </si>
  <si>
    <t>2.19</t>
  </si>
  <si>
    <t>2.20</t>
  </si>
  <si>
    <t>2.22</t>
  </si>
  <si>
    <t>2.23</t>
  </si>
  <si>
    <t>2.24</t>
  </si>
  <si>
    <t>2.25</t>
  </si>
  <si>
    <t>3.</t>
  </si>
  <si>
    <t>Zidni limovi</t>
  </si>
  <si>
    <t>Podložni pocinčani lim</t>
  </si>
  <si>
    <t>Podložne trake od pocinčanog lima</t>
  </si>
  <si>
    <t>Izrada, dobava i postava novog ležečeg žljeba i kuka r.š. 125 cm od pocinčanog lima</t>
  </si>
  <si>
    <t>Ležeći žljeb</t>
  </si>
  <si>
    <t>Viseći žljeb</t>
  </si>
  <si>
    <t>Okapnice od pocinčanog lima</t>
  </si>
  <si>
    <t>Šljunčanice od pocinčanog lima</t>
  </si>
  <si>
    <t>Vinkla od pocinčanog lima</t>
  </si>
  <si>
    <t>Izljev iz žljeba</t>
  </si>
  <si>
    <t>Krovni prozori sa opšavima</t>
  </si>
  <si>
    <t>Parapetni limovi</t>
  </si>
  <si>
    <t>Dobava i postava novog pokrova od falcanog poc lima.</t>
  </si>
  <si>
    <t xml:space="preserve">Dobava i postava novog pokrova </t>
  </si>
  <si>
    <t>Završni limovi</t>
  </si>
  <si>
    <t>Vrata za izlaz na krov</t>
  </si>
  <si>
    <t>Trobridni limovi</t>
  </si>
  <si>
    <t xml:space="preserve"> - južni dio (ispod kosog krovišta)</t>
  </si>
  <si>
    <t xml:space="preserve"> - sjeverni dio (tavanski stanovi)</t>
  </si>
  <si>
    <t xml:space="preserve"> - strop prizemlja</t>
  </si>
  <si>
    <t>CJELOKUPNA OBNOVA KONSTRUKCIJE ZGRADE</t>
  </si>
  <si>
    <t>ŽANA BANIĆ, dipl.ing.građ.</t>
  </si>
  <si>
    <t xml:space="preserve">SUVLASNICI STAMBENE ZGRADE                          
</t>
  </si>
  <si>
    <t>5.</t>
  </si>
  <si>
    <t>5.1</t>
  </si>
  <si>
    <t>Demontaža podgleda  međukatne konstrukcije</t>
  </si>
  <si>
    <t xml:space="preserve"> - strop I kata</t>
  </si>
  <si>
    <t>RADOVI NA OJAČANJU MEĐUKATNIH KONSTRUKCIJA</t>
  </si>
  <si>
    <t>5.2</t>
  </si>
  <si>
    <t>5.3</t>
  </si>
  <si>
    <t xml:space="preserve"> - strop tavana</t>
  </si>
  <si>
    <t xml:space="preserve"> - pod tavana </t>
  </si>
  <si>
    <t>5.4</t>
  </si>
  <si>
    <t>Skidanje žbuke i trstike te daščane oplate na podgledu stropa međukatnih konstrukcija. Stavka uključuje sve pripremmne radnje i zaštitu  kako ne bi došlo do oštećenja zidova, podova ili namještaja. Stavka uključuje odvoz materijala te čišćenje.</t>
  </si>
  <si>
    <t>Dobava i ugradnja drvene krovne konstrukcije</t>
  </si>
  <si>
    <t>Dobava i ugradnja paropropusne i vodonepropusne folije</t>
  </si>
  <si>
    <t>Dobava i ugradnja elementa za antensku cijev</t>
  </si>
  <si>
    <t>Dobava i ugradnja čeličnih spregova</t>
  </si>
  <si>
    <t>Demontaža drvenih dasaka podne konstrukcije potkrovlja uključuje uklanjanje dasaka na cijeloj površini, kako bi se pristupilo nosivim dijelovima međukatne konstrukcije te utvrdilo postojeće stanje konstruktivnih elemenata. Stavka uključuje sav materijal, alate i odvoz.</t>
  </si>
  <si>
    <t>5.5</t>
  </si>
  <si>
    <t>5.6</t>
  </si>
  <si>
    <t>Demontaža obloge podne konstrukcije potkrovlja uključuje uklanjanje parketa ili pločica na cijeloj površini  (osim kupatila i kuhinja), uklanjanje šute kako bi se pristupilo daščanoj oplati na nosivim dijelovima međukatne konstrukcije te utvrdilo postojeće stanje konstruktivnih elemenata. Stavka uključuje sav materijal, alate i odvoz.</t>
  </si>
  <si>
    <t>Demontaža daščanog poda tavana ispod kosog krovišta</t>
  </si>
  <si>
    <t>5.7</t>
  </si>
  <si>
    <t>5.8</t>
  </si>
  <si>
    <t>Postavljanje podgleda od gipskartonskih ploča s podkonstrukcijom na međukatnoj konstrukciju (tzv "spušteni strop"</t>
  </si>
  <si>
    <t>Stavka uključuje nabavu i ugradnju gipskartonskih ploča, sva spojna sredstva, pomoćni materijal i ostalo potrebno za spajanje s međukatnom konstrukcijom.</t>
  </si>
  <si>
    <t>Postavljanje slojeva poda na međukatnu konstrukciju  tavanskih stanova</t>
  </si>
  <si>
    <t>Stavka uključuje nabavu i ugradnju svih vrsta materijala, sva spojna sredstva, pomoćni materijal i ostalo potrebno za spajanje s drvenim grednikom.</t>
  </si>
  <si>
    <t xml:space="preserve"> - tvrdi stiropor debljine 6 cm</t>
  </si>
  <si>
    <t xml:space="preserve"> - cementna glazura debljine 4 cm</t>
  </si>
  <si>
    <t>RADOVI SANACIJE I OJAČANJA ZIĐA</t>
  </si>
  <si>
    <t>6.</t>
  </si>
  <si>
    <t xml:space="preserve">Dobava i ugradnja  rezane drvene građe </t>
  </si>
  <si>
    <t>6.2</t>
  </si>
  <si>
    <t>6.3</t>
  </si>
  <si>
    <t>6.4</t>
  </si>
  <si>
    <t>6.1</t>
  </si>
  <si>
    <t>Povezivanje vanjskog južnog fasadnog zida i srednjeg nosivog zida  sa okomitim srednjim zidom.</t>
  </si>
  <si>
    <t>Ispunjavanje pukotina i sljubnica opeke na mjestima oko pukotine cementnim mortom sa pucolanom.</t>
  </si>
  <si>
    <t xml:space="preserve">Ugradnja nosive GRFP mrežica na  zidane zidove od opeke. </t>
  </si>
  <si>
    <t>Žbukanju zidova od opeke.</t>
  </si>
  <si>
    <t>5.9</t>
  </si>
  <si>
    <t>5.10</t>
  </si>
  <si>
    <t>5.11</t>
  </si>
  <si>
    <t>4.</t>
  </si>
  <si>
    <t>4.1</t>
  </si>
  <si>
    <t>4.2</t>
  </si>
  <si>
    <t>4.3</t>
  </si>
  <si>
    <t>4.4.</t>
  </si>
  <si>
    <t>4.5</t>
  </si>
  <si>
    <t>4.6</t>
  </si>
  <si>
    <t>4.7</t>
  </si>
  <si>
    <t>4.8</t>
  </si>
  <si>
    <t>4.9</t>
  </si>
  <si>
    <t>4.10</t>
  </si>
  <si>
    <t>4.11</t>
  </si>
  <si>
    <t>4.12</t>
  </si>
  <si>
    <t>4.13</t>
  </si>
  <si>
    <t>4.14</t>
  </si>
  <si>
    <t>4.15</t>
  </si>
  <si>
    <t>4</t>
  </si>
  <si>
    <t>Montaža električne instalacije u potkrovlju</t>
  </si>
  <si>
    <t>Stavka uključuje uključenje instalacije u rad, montažu svih dijelova (rasvjetna tijela, instalacije, priključci, i ostalo) te odlaganje na privremeno odlagalište. Stavka uključuje sav potreban materijal, pribor isve što je potrebno za kompletno izvođenje stavke.</t>
  </si>
  <si>
    <t>5.12</t>
  </si>
  <si>
    <t>Demontaža električne instalacije u stropovima stanova</t>
  </si>
  <si>
    <t>Montaža električne instalacije u stropovima stanova</t>
  </si>
  <si>
    <t>Stavka uključuje isključenje instalacije iz rada, demontažu svih dijelova (rasvjetna tijela, instalacije, priključci, i ostalo) te odlaganje na privremeno odlagalište. Stavka uključuje sav potreban materijal, pribor i sve što je potrebno za kompletno izvođenje stavke.</t>
  </si>
  <si>
    <t>Stavka uključuje uključenje instalacije u rad, montažu svih dijelova (rasvjetna tijela, instalacije, priključci, i ostalo) te odlaganje na privremeno odlagalište. Stavka uključuje sav potreban materijal, pribor i sve što je potrebno za kompletno izvođenje stavke.</t>
  </si>
  <si>
    <t>RADOVI SANACIJE I OJAČANJA ZIĐA UKUPNO:</t>
  </si>
  <si>
    <t>RADOVI NA OJAČANJU MEĐUKAT. KONSTRUKCIJA UKUPNO:</t>
  </si>
  <si>
    <t>Dobava i ugradnja drvenih letvi i kontraletvi</t>
  </si>
  <si>
    <t>Dobava i ugradnja drvene krovne konstrukcije rogovi i podrožnice i nadzidnice.</t>
  </si>
  <si>
    <t xml:space="preserve">Ponovna montaža nove  krovne konstrukcije. U stavku je uključena dobava i ugradnja pojedinih dijelova konstrukcije od nove jelove građe klase čvrstoće C24 prema HRN EN 338:2016, vlažnosti manje &lt;15%.  U cijenu stavke uključena je izrada tesarskih vezova. Svi spojevi trebaju se pravilno tesarski obraditi uz primjenu spojnih sredstava (vijaka, čavala, pijavica, plosnog željeza). Ukupna visina konstrukcije je otprilike 0.9 m, a raspon otprilike 6.0 m, nagib 2°.  Krovna konstrukcija je jednostrešna. U cijenu stavke su uključeni svi prijenosi, donosi, krojenja, montaža, spojna sredstva i nabava jelove građe I klase. Sav pregled oko zamjene građe i pregleda elementa krova izvoditelj radova je dužan obaviti s nadzornim inženjerom. </t>
  </si>
  <si>
    <t>Obračun po komadu postavljene lamele.</t>
  </si>
  <si>
    <t xml:space="preserve">Povezivanje zidova sa stropnim gredama čeličnim lamelama 30 x 6 mm, duljine 1500 mm, kvalitete čelika S335JR. Povezivanje se izvodi na maksimalnom razmaku 0,8 metara po cijelom obodu međukatne konstrukcije. Ubušavanje lamela se izvodi pod kutem 45°, na dubini 2/3 debljine zida. Sve detalje sidrenja u postojeće zidova i način spajanja s međukatnom konstrukcijom potrebno je izvesti sukladno detaljima iz Projekta. Injektiranje bušotina potrebno je izvesti smjesom za injektiranje na bazi epoksi smole uz odobrenje projektanta.  </t>
  </si>
  <si>
    <t>Stavka uključuje nabavu i ugradnju lamela, sva spojna sredstva, pomoćni materijal i ostalo potrebno za spajanje s drvenim grednikom i zidovima. Ukupna količina čellika za lamele 1013 kg.</t>
  </si>
  <si>
    <t>Stavka uključuje nabavu i ugradnju sidra, sva spojna sredstva, pomoćni materijal, alat i ostalo potrebno za spajanje zidova. Ukupna težina čelika za sidra 120 kg.</t>
  </si>
  <si>
    <t>Obračun po komadu postavljenog sidra.</t>
  </si>
  <si>
    <t>Težina jednog sidra sa naglavnom pločom je 5kg.</t>
  </si>
  <si>
    <t>Obračun po komadu vraćene instalacije (rasvjetnog tijela).</t>
  </si>
  <si>
    <t>Obračun po komadu uklonjene instalacije (rasvjetnog tijela).</t>
  </si>
  <si>
    <t>Nevezane i trošne sljubnice te pukotine  u zonama ugradnje GFRP mreže je potrebno očistiti i ponovo zapuniti na dubini 2-3cm te ugraditi novi mort na bazi vapna i pucolana. Mort se ugrađuje lopaticom te se pažljivo očisti višak nakon ugradnje.</t>
  </si>
  <si>
    <t>Nakon provedenih pripremnih radova, rušenja na građevini vrše se prema unaprijed utvrđenom redosljedu dogovorenim s nadzornim inženjerom investitora.</t>
  </si>
  <si>
    <t>PDV (25%):</t>
  </si>
  <si>
    <r>
      <t>Prije izrade ponude izvoditelj može pregledati građevinu i teren oko nje, radi ocjene uvjeta za organizaciju gradilišta i organizaciju izvedbe radova. Fasadna skela se, ukoliko se izvodi, sastoji od tipskih i aluminjskih ili čeličnih elemenata. Skela se postavlja na nosivu podlogu iz metalnih podložnih papuča, površine nalijeganja minimalno 250 cm</t>
    </r>
    <r>
      <rPr>
        <vertAlign val="superscript"/>
        <sz val="14"/>
        <color rgb="FF000000"/>
        <rFont val="Calibri"/>
        <family val="2"/>
        <scheme val="minor"/>
      </rPr>
      <t>2</t>
    </r>
    <r>
      <rPr>
        <sz val="14"/>
        <color rgb="FF000000"/>
        <rFont val="Calibri"/>
        <family val="2"/>
        <scheme val="minor"/>
      </rPr>
      <t>.</t>
    </r>
  </si>
  <si>
    <r>
      <t>m</t>
    </r>
    <r>
      <rPr>
        <vertAlign val="superscript"/>
        <sz val="14"/>
        <rFont val="Calibri"/>
        <family val="2"/>
        <scheme val="minor"/>
      </rPr>
      <t>1</t>
    </r>
  </si>
  <si>
    <r>
      <t>m</t>
    </r>
    <r>
      <rPr>
        <vertAlign val="superscript"/>
        <sz val="14"/>
        <rFont val="Calibri"/>
        <family val="2"/>
        <scheme val="minor"/>
      </rPr>
      <t>2</t>
    </r>
  </si>
  <si>
    <r>
      <t>Obračun po m</t>
    </r>
    <r>
      <rPr>
        <vertAlign val="superscript"/>
        <sz val="14"/>
        <color rgb="FF000000"/>
        <rFont val="Calibri"/>
        <family val="2"/>
        <scheme val="minor"/>
      </rPr>
      <t>2</t>
    </r>
    <r>
      <rPr>
        <sz val="14"/>
        <color rgb="FF000000"/>
        <rFont val="Calibri"/>
        <family val="2"/>
        <scheme val="minor"/>
      </rPr>
      <t xml:space="preserve"> uklonjene površine krovišta</t>
    </r>
  </si>
  <si>
    <r>
      <t>m</t>
    </r>
    <r>
      <rPr>
        <vertAlign val="superscript"/>
        <sz val="14"/>
        <color rgb="FF000000"/>
        <rFont val="Arial1"/>
        <charset val="238"/>
      </rPr>
      <t>2</t>
    </r>
  </si>
  <si>
    <r>
      <t>Obračun po m</t>
    </r>
    <r>
      <rPr>
        <vertAlign val="superscript"/>
        <sz val="14"/>
        <color rgb="FF000000"/>
        <rFont val="Calibri"/>
        <family val="2"/>
        <scheme val="minor"/>
      </rPr>
      <t>3</t>
    </r>
    <r>
      <rPr>
        <sz val="14"/>
        <color rgb="FF000000"/>
        <rFont val="Calibri"/>
        <family val="2"/>
        <scheme val="minor"/>
      </rPr>
      <t xml:space="preserve"> uklonjenog dimnjaka.</t>
    </r>
  </si>
  <si>
    <r>
      <t>m</t>
    </r>
    <r>
      <rPr>
        <vertAlign val="superscript"/>
        <sz val="14"/>
        <rFont val="Calibri"/>
        <family val="2"/>
        <scheme val="minor"/>
      </rPr>
      <t>3</t>
    </r>
  </si>
  <si>
    <r>
      <t>Obračun po m</t>
    </r>
    <r>
      <rPr>
        <vertAlign val="superscript"/>
        <sz val="14"/>
        <rFont val="Calibri"/>
        <family val="2"/>
        <scheme val="minor"/>
      </rPr>
      <t>2</t>
    </r>
    <r>
      <rPr>
        <sz val="14"/>
        <rFont val="Calibri"/>
        <family val="2"/>
        <scheme val="minor"/>
      </rPr>
      <t xml:space="preserve"> otucane žbuke s čišćenjem i odprašivanjem.</t>
    </r>
  </si>
  <si>
    <r>
      <t>m</t>
    </r>
    <r>
      <rPr>
        <vertAlign val="superscript"/>
        <sz val="14"/>
        <rFont val="Arial1"/>
        <charset val="238"/>
      </rPr>
      <t>2</t>
    </r>
  </si>
  <si>
    <r>
      <t>Obračun po m</t>
    </r>
    <r>
      <rPr>
        <vertAlign val="superscript"/>
        <sz val="14"/>
        <color rgb="FF000000"/>
        <rFont val="Calibri"/>
        <family val="2"/>
        <scheme val="minor"/>
      </rPr>
      <t>3</t>
    </r>
    <r>
      <rPr>
        <sz val="14"/>
        <color rgb="FF000000"/>
        <rFont val="Calibri"/>
        <family val="2"/>
        <scheme val="minor"/>
      </rPr>
      <t xml:space="preserve"> uklonjenog zida</t>
    </r>
  </si>
  <si>
    <r>
      <t>m</t>
    </r>
    <r>
      <rPr>
        <vertAlign val="superscript"/>
        <sz val="14"/>
        <color rgb="FF000000"/>
        <rFont val="Calibri"/>
        <family val="2"/>
        <scheme val="minor"/>
      </rPr>
      <t>3</t>
    </r>
  </si>
  <si>
    <r>
      <t>Obračun po m</t>
    </r>
    <r>
      <rPr>
        <vertAlign val="superscript"/>
        <sz val="14"/>
        <color rgb="FF000000"/>
        <rFont val="Calibri"/>
        <family val="2"/>
        <scheme val="minor"/>
      </rPr>
      <t>3</t>
    </r>
    <r>
      <rPr>
        <sz val="14"/>
        <color rgb="FF000000"/>
        <rFont val="Calibri"/>
        <family val="2"/>
        <scheme val="minor"/>
      </rPr>
      <t xml:space="preserve"> izvedenog zida</t>
    </r>
  </si>
  <si>
    <r>
      <t>m</t>
    </r>
    <r>
      <rPr>
        <vertAlign val="superscript"/>
        <sz val="14"/>
        <color rgb="FF000000"/>
        <rFont val="Arial1"/>
        <charset val="238"/>
      </rPr>
      <t>3</t>
    </r>
  </si>
  <si>
    <r>
      <t>Obračun po m</t>
    </r>
    <r>
      <rPr>
        <vertAlign val="superscript"/>
        <sz val="14"/>
        <rFont val="Calibri"/>
        <family val="2"/>
        <scheme val="minor"/>
      </rPr>
      <t>3</t>
    </r>
    <r>
      <rPr>
        <sz val="14"/>
        <rFont val="Calibri"/>
        <family val="2"/>
        <scheme val="minor"/>
      </rPr>
      <t xml:space="preserve"> saniranog dimnjaka.</t>
    </r>
  </si>
  <si>
    <r>
      <t>m</t>
    </r>
    <r>
      <rPr>
        <vertAlign val="superscript"/>
        <sz val="14"/>
        <rFont val="Arial1"/>
        <charset val="238"/>
      </rPr>
      <t>3</t>
    </r>
  </si>
  <si>
    <r>
      <t>Obračun po m</t>
    </r>
    <r>
      <rPr>
        <vertAlign val="superscript"/>
        <sz val="14"/>
        <color rgb="FF000000"/>
        <rFont val="Calibri"/>
        <family val="2"/>
        <scheme val="minor"/>
      </rPr>
      <t>2</t>
    </r>
    <r>
      <rPr>
        <sz val="14"/>
        <color rgb="FF000000"/>
        <rFont val="Calibri"/>
        <family val="2"/>
        <scheme val="minor"/>
      </rPr>
      <t xml:space="preserve"> obloženog zida.</t>
    </r>
  </si>
  <si>
    <r>
      <t xml:space="preserve"> - zabatni zidovi 42 m</t>
    </r>
    <r>
      <rPr>
        <vertAlign val="superscript"/>
        <sz val="14"/>
        <color rgb="FF000000"/>
        <rFont val="Calibri"/>
        <family val="2"/>
        <scheme val="minor"/>
      </rPr>
      <t>2</t>
    </r>
  </si>
  <si>
    <r>
      <t>Obračun po m</t>
    </r>
    <r>
      <rPr>
        <vertAlign val="superscript"/>
        <sz val="14"/>
        <color rgb="FF000000"/>
        <rFont val="Calibri"/>
        <family val="2"/>
        <scheme val="minor"/>
      </rPr>
      <t>2</t>
    </r>
    <r>
      <rPr>
        <sz val="14"/>
        <color rgb="FF000000"/>
        <rFont val="Calibri"/>
        <family val="2"/>
        <scheme val="minor"/>
      </rPr>
      <t xml:space="preserve"> ožbukanog zida.</t>
    </r>
  </si>
  <si>
    <r>
      <t>Obračun po m</t>
    </r>
    <r>
      <rPr>
        <vertAlign val="superscript"/>
        <sz val="14"/>
        <color rgb="FF000000"/>
        <rFont val="Calibri"/>
        <family val="2"/>
        <scheme val="minor"/>
      </rPr>
      <t>3</t>
    </r>
    <r>
      <rPr>
        <sz val="14"/>
        <color rgb="FF000000"/>
        <rFont val="Calibri"/>
        <family val="2"/>
        <scheme val="minor"/>
      </rPr>
      <t xml:space="preserve"> postavljene drvene konstrukcije</t>
    </r>
  </si>
  <si>
    <r>
      <t>Obračun po m</t>
    </r>
    <r>
      <rPr>
        <vertAlign val="superscript"/>
        <sz val="14"/>
        <color rgb="FF000000"/>
        <rFont val="Calibri"/>
        <family val="2"/>
        <scheme val="minor"/>
      </rPr>
      <t>2</t>
    </r>
    <r>
      <rPr>
        <sz val="14"/>
        <color rgb="FF000000"/>
        <rFont val="Calibri"/>
        <family val="2"/>
        <scheme val="minor"/>
      </rPr>
      <t xml:space="preserve"> površine krova</t>
    </r>
  </si>
  <si>
    <r>
      <t>Dobava i postava paropropusne i vodonepropusne folije 160 gr/m</t>
    </r>
    <r>
      <rPr>
        <vertAlign val="superscript"/>
        <sz val="14"/>
        <color rgb="FF000000"/>
        <rFont val="Calibri"/>
        <family val="2"/>
        <scheme val="minor"/>
      </rPr>
      <t xml:space="preserve">2. </t>
    </r>
    <r>
      <rPr>
        <sz val="14"/>
        <color rgb="FF000000"/>
        <rFont val="Calibri"/>
        <family val="2"/>
        <scheme val="minor"/>
      </rPr>
      <t>Folija se na spojevima spaja obostrano ljepljivom trakom za paropropusne folije.</t>
    </r>
  </si>
  <si>
    <r>
      <t>Obračun po m</t>
    </r>
    <r>
      <rPr>
        <vertAlign val="superscript"/>
        <sz val="14"/>
        <color rgb="FF000000"/>
        <rFont val="Calibri"/>
        <family val="2"/>
        <scheme val="minor"/>
      </rPr>
      <t>2</t>
    </r>
    <r>
      <rPr>
        <sz val="14"/>
        <color rgb="FF000000"/>
        <rFont val="Calibri"/>
        <family val="2"/>
        <scheme val="minor"/>
      </rPr>
      <t xml:space="preserve"> postavljene paropropusne folije.</t>
    </r>
  </si>
  <si>
    <r>
      <t>Obračun po m</t>
    </r>
    <r>
      <rPr>
        <vertAlign val="superscript"/>
        <sz val="14"/>
        <color rgb="FF000000"/>
        <rFont val="Calibri"/>
        <family val="2"/>
        <scheme val="minor"/>
      </rPr>
      <t>2</t>
    </r>
    <r>
      <rPr>
        <sz val="14"/>
        <color rgb="FF000000"/>
        <rFont val="Calibri"/>
        <family val="2"/>
        <scheme val="minor"/>
      </rPr>
      <t xml:space="preserve"> postavljene drvene građe.</t>
    </r>
  </si>
  <si>
    <r>
      <t>Obračun po m</t>
    </r>
    <r>
      <rPr>
        <vertAlign val="superscript"/>
        <sz val="14"/>
        <color rgb="FF000000"/>
        <rFont val="Calibri"/>
        <family val="2"/>
        <scheme val="minor"/>
      </rPr>
      <t>2</t>
    </r>
    <r>
      <rPr>
        <sz val="14"/>
        <color rgb="FF000000"/>
        <rFont val="Calibri"/>
        <family val="2"/>
        <scheme val="minor"/>
      </rPr>
      <t xml:space="preserve"> postavljenog pokrova.</t>
    </r>
  </si>
  <si>
    <r>
      <t>Obračun po m</t>
    </r>
    <r>
      <rPr>
        <vertAlign val="superscript"/>
        <sz val="14"/>
        <rFont val="Calibri"/>
        <family val="2"/>
        <scheme val="minor"/>
      </rPr>
      <t>3</t>
    </r>
    <r>
      <rPr>
        <sz val="14"/>
        <rFont val="Calibri"/>
        <family val="2"/>
        <scheme val="minor"/>
      </rPr>
      <t xml:space="preserve"> postavljene drvene konstrukcije</t>
    </r>
  </si>
  <si>
    <r>
      <t>Obračun po m</t>
    </r>
    <r>
      <rPr>
        <vertAlign val="superscript"/>
        <sz val="14"/>
        <color rgb="FF000000"/>
        <rFont val="Calibri"/>
        <family val="2"/>
        <scheme val="minor"/>
      </rPr>
      <t>2</t>
    </r>
    <r>
      <rPr>
        <sz val="14"/>
        <color rgb="FF000000"/>
        <rFont val="Calibri"/>
        <family val="2"/>
        <scheme val="minor"/>
      </rPr>
      <t xml:space="preserve"> uklonjene površine krova.</t>
    </r>
  </si>
  <si>
    <r>
      <t>Obračun po m</t>
    </r>
    <r>
      <rPr>
        <vertAlign val="superscript"/>
        <sz val="14"/>
        <color rgb="FF000000"/>
        <rFont val="Calibri"/>
        <family val="2"/>
        <scheme val="minor"/>
      </rPr>
      <t>2</t>
    </r>
    <r>
      <rPr>
        <sz val="14"/>
        <color rgb="FF000000"/>
        <rFont val="Calibri"/>
        <family val="2"/>
        <scheme val="minor"/>
      </rPr>
      <t xml:space="preserve"> pregledane površine.</t>
    </r>
  </si>
  <si>
    <r>
      <t xml:space="preserve">Stavka uključuje dobavu, transport na lice mjesta te ugradnju drvenih greda koje je potrebno zamijeniti, kao i sva pomoćna i spojna sredstva kako bi radovi izveli u cijelosti. </t>
    </r>
    <r>
      <rPr>
        <i/>
        <sz val="14"/>
        <color rgb="FF000000"/>
        <rFont val="Calibri"/>
        <family val="2"/>
        <scheme val="minor"/>
      </rPr>
      <t>Pretpostavlja se da je potrebno zamijeniti do 50% oštećene građe.</t>
    </r>
  </si>
  <si>
    <r>
      <t>Obračun po m</t>
    </r>
    <r>
      <rPr>
        <vertAlign val="superscript"/>
        <sz val="14"/>
        <color rgb="FF000000"/>
        <rFont val="Calibri"/>
        <family val="2"/>
        <scheme val="minor"/>
      </rPr>
      <t>2</t>
    </r>
    <r>
      <rPr>
        <sz val="14"/>
        <color rgb="FF000000"/>
        <rFont val="Calibri"/>
        <family val="2"/>
        <scheme val="minor"/>
      </rPr>
      <t xml:space="preserve"> postavljene parne brane</t>
    </r>
  </si>
  <si>
    <r>
      <t>Obračun po m</t>
    </r>
    <r>
      <rPr>
        <vertAlign val="superscript"/>
        <sz val="14"/>
        <rFont val="Calibri"/>
        <family val="2"/>
        <scheme val="minor"/>
      </rPr>
      <t>2</t>
    </r>
    <r>
      <rPr>
        <sz val="14"/>
        <rFont val="Calibri"/>
        <family val="2"/>
        <scheme val="minor"/>
      </rPr>
      <t xml:space="preserve"> postavljene izolacije</t>
    </r>
  </si>
  <si>
    <r>
      <t>Obračun po m</t>
    </r>
    <r>
      <rPr>
        <vertAlign val="superscript"/>
        <sz val="14"/>
        <rFont val="Calibri"/>
        <family val="2"/>
        <scheme val="minor"/>
      </rPr>
      <t>2</t>
    </r>
    <r>
      <rPr>
        <sz val="14"/>
        <rFont val="Calibri"/>
        <family val="2"/>
        <scheme val="minor"/>
      </rPr>
      <t xml:space="preserve"> postavljene hidroizolacije.</t>
    </r>
  </si>
  <si>
    <r>
      <t>Obračun po m</t>
    </r>
    <r>
      <rPr>
        <vertAlign val="superscript"/>
        <sz val="14"/>
        <rFont val="Calibri"/>
        <family val="2"/>
        <scheme val="minor"/>
      </rPr>
      <t>2</t>
    </r>
    <r>
      <rPr>
        <sz val="14"/>
        <rFont val="Calibri"/>
        <family val="2"/>
        <scheme val="minor"/>
      </rPr>
      <t xml:space="preserve"> postavljenog geotekstila.</t>
    </r>
  </si>
  <si>
    <r>
      <t>Obračun po m</t>
    </r>
    <r>
      <rPr>
        <vertAlign val="superscript"/>
        <sz val="14"/>
        <rFont val="Calibri"/>
        <family val="2"/>
        <scheme val="minor"/>
      </rPr>
      <t>2</t>
    </r>
    <r>
      <rPr>
        <sz val="14"/>
        <rFont val="Calibri"/>
        <family val="2"/>
        <scheme val="minor"/>
      </rPr>
      <t xml:space="preserve"> postavljene membrane</t>
    </r>
  </si>
  <si>
    <r>
      <t>U stavku je uključena dobava materijala i postavljanje šljunka u sloju od minimalno 5 cm. Šljunak je granulacije 16 do 32 mm, gustoće 1650 kg/m</t>
    </r>
    <r>
      <rPr>
        <vertAlign val="superscript"/>
        <sz val="14"/>
        <rFont val="Calibri"/>
        <family val="2"/>
        <scheme val="minor"/>
      </rPr>
      <t>3</t>
    </r>
    <r>
      <rPr>
        <sz val="14"/>
        <rFont val="Calibri"/>
        <family val="2"/>
        <scheme val="minor"/>
      </rPr>
      <t>.</t>
    </r>
  </si>
  <si>
    <r>
      <t>Obračun po m</t>
    </r>
    <r>
      <rPr>
        <vertAlign val="superscript"/>
        <sz val="14"/>
        <rFont val="Calibri"/>
        <family val="2"/>
        <scheme val="minor"/>
      </rPr>
      <t>3</t>
    </r>
    <r>
      <rPr>
        <sz val="14"/>
        <rFont val="Calibri"/>
        <family val="2"/>
        <scheme val="minor"/>
      </rPr>
      <t xml:space="preserve"> postavljenog kubika šljunka.</t>
    </r>
  </si>
  <si>
    <r>
      <t>Obračun po m</t>
    </r>
    <r>
      <rPr>
        <vertAlign val="superscript"/>
        <sz val="14"/>
        <color rgb="FF000000"/>
        <rFont val="Calibri"/>
        <family val="2"/>
        <scheme val="minor"/>
      </rPr>
      <t>2</t>
    </r>
    <r>
      <rPr>
        <sz val="14"/>
        <color rgb="FF000000"/>
        <rFont val="Calibri"/>
        <family val="2"/>
        <scheme val="minor"/>
      </rPr>
      <t xml:space="preserve"> površine međukatne konstrukcije.</t>
    </r>
  </si>
  <si>
    <r>
      <t>Zamjena greda drvenog grednika</t>
    </r>
    <r>
      <rPr>
        <sz val="14"/>
        <rFont val="Calibri"/>
        <family val="2"/>
        <scheme val="minor"/>
      </rPr>
      <t xml:space="preserve"> ispod kosog dijela krovišta</t>
    </r>
  </si>
  <si>
    <r>
      <t>Obračun po m</t>
    </r>
    <r>
      <rPr>
        <vertAlign val="superscript"/>
        <sz val="14"/>
        <color rgb="FF000000"/>
        <rFont val="Calibri"/>
        <family val="2"/>
        <scheme val="minor"/>
      </rPr>
      <t>2</t>
    </r>
    <r>
      <rPr>
        <sz val="14"/>
        <color rgb="FF000000"/>
        <rFont val="Calibri"/>
        <family val="2"/>
        <scheme val="minor"/>
      </rPr>
      <t xml:space="preserve"> površine.</t>
    </r>
  </si>
  <si>
    <r>
      <t>Obračun po m</t>
    </r>
    <r>
      <rPr>
        <vertAlign val="superscript"/>
        <sz val="14"/>
        <color rgb="FF000000"/>
        <rFont val="Calibri"/>
        <family val="2"/>
        <scheme val="minor"/>
      </rPr>
      <t>2</t>
    </r>
    <r>
      <rPr>
        <sz val="14"/>
        <color rgb="FF000000"/>
        <rFont val="Calibri"/>
        <family val="2"/>
        <scheme val="minor"/>
      </rPr>
      <t xml:space="preserve"> postavljene ploče.</t>
    </r>
  </si>
  <si>
    <r>
      <t xml:space="preserve">Povezivanje zidova sa čeličnim navojnim šipkama </t>
    </r>
    <r>
      <rPr>
        <sz val="14"/>
        <color rgb="FF000000"/>
        <rFont val="Calibri"/>
        <family val="2"/>
      </rPr>
      <t>Ø25mm/1200mm</t>
    </r>
    <r>
      <rPr>
        <sz val="14"/>
        <color rgb="FF000000"/>
        <rFont val="Calibri"/>
        <family val="2"/>
        <scheme val="minor"/>
      </rPr>
      <t xml:space="preserve">, kvalitete čelika S335JR. Na vanjskoj strani navojne šipke navarena je sidrena ploča </t>
    </r>
    <r>
      <rPr>
        <sz val="14"/>
        <color rgb="FF000000"/>
        <rFont val="Calibri"/>
        <family val="2"/>
      </rPr>
      <t>≠ 200/200/20mm.</t>
    </r>
    <r>
      <rPr>
        <sz val="14"/>
        <color rgb="FF000000"/>
        <rFont val="Calibri"/>
        <family val="2"/>
        <scheme val="minor"/>
      </rPr>
      <t xml:space="preserve"> Povezivanje se izvodi na maksimalnom razmaku 0,7 metara po cijeloj visini srednjeg zida. Na okomitom spoju zidova sa vanjske strane buši se rupa </t>
    </r>
    <r>
      <rPr>
        <sz val="14"/>
        <color rgb="FF000000"/>
        <rFont val="Calibri"/>
        <family val="2"/>
      </rPr>
      <t>Ø50mm, dubine min 1300mm</t>
    </r>
    <r>
      <rPr>
        <sz val="14"/>
        <color rgb="FF000000"/>
        <rFont val="Calibri"/>
        <family val="2"/>
        <scheme val="minor"/>
      </rPr>
      <t>. Sve detalje sidrenja u postojeće zidova i način spajanja s međukatnom konstrukcijom potrebno je izvesti sukladno detaljima iz Projekta. Injektiranje bušotina potrebno je izvesti smjesom za injektiranje na bazi epoksi smole uz odobrenje projektanta.</t>
    </r>
  </si>
  <si>
    <r>
      <t>Obračun po m</t>
    </r>
    <r>
      <rPr>
        <vertAlign val="superscript"/>
        <sz val="14"/>
        <rFont val="Calibri"/>
        <family val="2"/>
        <scheme val="minor"/>
      </rPr>
      <t>2</t>
    </r>
    <r>
      <rPr>
        <sz val="14"/>
        <rFont val="Calibri"/>
        <family val="2"/>
        <scheme val="minor"/>
      </rPr>
      <t xml:space="preserve"> obrađenih površina.</t>
    </r>
  </si>
  <si>
    <t xml:space="preserve">Postavljanje 2 sloja vodootpornih OSB ploča u dva međusobno okomita smjera. OSB ploča je debljine 12 mm. </t>
  </si>
  <si>
    <t>Postavljanje vodootpornih OSB ploča na međukatnu konstrukciju stropova</t>
  </si>
  <si>
    <t>Postavljanje vodootpornih OSB ploča na međukatnu konstrukciju poda tavana</t>
  </si>
  <si>
    <t>Uklanjanje postojeće žbuke zida u kosom dijelu potkrovlja</t>
  </si>
  <si>
    <t xml:space="preserve">Uklanjanje postojeće žbuke sa dimnjaka i zidova (dotrajala, ispucala, slabodržeća, napuhnuta) sa odvozom šute na zato određeno mjesto na gradilištu. Stavka također uključuje otucanje oštećene žbuke u dogovoru sa nadzornim inženjerom koji će na licu mjesta odrediti površine sa kojih se vrši otucanje žbuke. </t>
  </si>
  <si>
    <t xml:space="preserve">Otucanje postojeće žbuke sa zidova sa odvozom šute na za to predviđeno mjesto na gradilištu. Stavka također uključuje otucanje oštećene žbuke u dogovoru sa nadzornim inženjerom koji će na licu mjesta odrediti površine sa kojih se vrši otucanje žbuke. </t>
  </si>
  <si>
    <t>Izvoditelj radova treba uz ponudu priložiti jedinične cijene za materijale i radnu snagu, te "faktor" tvrtke, koji će se odnositi na izgradnju ove građevine.</t>
  </si>
  <si>
    <t>Stavka ukjučuje pripremu zida, nanošenje ljepila te sav osnovni i pomoćni materijal, alate i radove za pravilno lijepljenje i zaštitu GFRP mreža .</t>
  </si>
  <si>
    <t>(sheme su prikazane u prilogu 1. ovog troškovnika)</t>
  </si>
  <si>
    <t>zidovi prizemlja</t>
  </si>
  <si>
    <t>zidovi I kata</t>
  </si>
  <si>
    <t>zidovi II kata</t>
  </si>
  <si>
    <t>zidovi tavana</t>
  </si>
  <si>
    <t>Žbukanje zidova od opeke uključuje dobavu, transport i  nanošenje sloja žbuke na zid od opeke debljine 2-3 cm radi zaštite GFRP mrežica i vraćanje u prvobitno stanje.</t>
  </si>
  <si>
    <t>OVA STAVKA ĆE SE U POTPUNOSTI DEFINIRATI NAKON PREGLEDA I IZMJERE KONSTRUKCIJE TE IZRADE KONTROLNOG PRORAČUNA U IZVEDBENOM PROJEKTU, UZ ODOBRENJE NADZORNOG INŽENJERA.</t>
  </si>
  <si>
    <t xml:space="preserve"> - pod tavanskih stanova</t>
  </si>
  <si>
    <t xml:space="preserve"> - završna podna obloga (laminat s pomoćnim sredstvima)</t>
  </si>
  <si>
    <t>Zagreb, studeni 2023.</t>
  </si>
  <si>
    <t>Ugradnja nosive FRCM mrežice na zidove tavana i dimnjake</t>
  </si>
  <si>
    <t>Izvođenje drvene konstrukcije stepeništa unutar krovišta</t>
  </si>
  <si>
    <r>
      <t>Obračun po m</t>
    </r>
    <r>
      <rPr>
        <vertAlign val="superscript"/>
        <sz val="14"/>
        <color rgb="FF000000"/>
        <rFont val="Calibri"/>
        <family val="2"/>
        <scheme val="minor"/>
      </rPr>
      <t>2</t>
    </r>
    <r>
      <rPr>
        <sz val="14"/>
        <color rgb="FF000000"/>
        <rFont val="Calibri"/>
        <family val="2"/>
        <scheme val="minor"/>
      </rPr>
      <t xml:space="preserve"> postavljene pregrade</t>
    </r>
  </si>
  <si>
    <t>Otucanje postojeće žbuke sa zidova na zidovima (shema 1) u punoj visini  i na mjestima svih pukotina u širini 50 cm.</t>
  </si>
  <si>
    <t>Ugradnja nosive GFRP mrežice na zidove u širini 50cm na mjestima pukotina (prema shemi 1).</t>
  </si>
  <si>
    <t>6.5</t>
  </si>
  <si>
    <t xml:space="preserve">Uklanjanje dijela obloga na podovima u tavanskim stanovima </t>
  </si>
  <si>
    <r>
      <t xml:space="preserve">Pregled </t>
    </r>
    <r>
      <rPr>
        <sz val="14"/>
        <rFont val="Calibri"/>
        <family val="2"/>
        <scheme val="minor"/>
      </rPr>
      <t>drvenog grednika</t>
    </r>
    <r>
      <rPr>
        <sz val="14"/>
        <color rgb="FF000000"/>
        <rFont val="Calibri"/>
        <family val="2"/>
        <scheme val="minor"/>
      </rPr>
      <t xml:space="preserve"> u podu tavana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</si>
</sst>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0.00\ &quot;kn&quot;;[Red]\-#,##0.00\ &quot;kn&quot;"/>
    <numFmt numFmtId="44" formatCode="_-* #,##0.00\ &quot;kn&quot;_-;\-* #,##0.00\ &quot;kn&quot;_-;_-* &quot;-&quot;??\ &quot;kn&quot;_-;_-@_-"/>
    <numFmt numFmtId="164" formatCode="#,##0.00\ &quot;kn&quot;"/>
    <numFmt numFmtId="165" formatCode="_-* #,##0.00_-;\-* #,##0.00_-;_-* \-??_-;_-@_-"/>
    <numFmt numFmtId="166" formatCode="#,##0.00\ _k_n"/>
    <numFmt numFmtId="167" formatCode="#,##0.00&quot; &quot;;[Red]&quot;-&quot;#,##0.00&quot; &quot;"/>
    <numFmt numFmtId="168" formatCode="#,##0&quot; &quot;;[Red]&quot;-&quot;#,##0&quot; &quot;"/>
    <numFmt numFmtId="169" formatCode="#,##0.00\ [$kn-41A]"/>
    <numFmt numFmtId="170" formatCode="#,##0.00_ ;[Red]\-#,##0.00\ "/>
  </numFmts>
  <fonts count="55">
    <font>
      <sz val="10"/>
      <name val="Arial"/>
      <charset val="238"/>
    </font>
    <font>
      <sz val="10"/>
      <name val="Arial"/>
      <family val="2"/>
    </font>
    <font>
      <sz val="10"/>
      <name val="Arial"/>
      <family val="2"/>
      <charset val="238"/>
    </font>
    <font>
      <sz val="10"/>
      <name val="Trebuchet MS"/>
      <family val="2"/>
      <charset val="238"/>
    </font>
    <font>
      <sz val="11"/>
      <name val="Arial CE"/>
      <charset val="238"/>
    </font>
    <font>
      <sz val="11"/>
      <color theme="1"/>
      <name val="Calibri"/>
      <family val="2"/>
      <charset val="238"/>
      <scheme val="minor"/>
    </font>
    <font>
      <b/>
      <sz val="12"/>
      <color rgb="FF000000"/>
      <name val="Arial1"/>
      <charset val="238"/>
    </font>
    <font>
      <sz val="12"/>
      <color rgb="FF000000"/>
      <name val="Arial1"/>
      <charset val="238"/>
    </font>
    <font>
      <sz val="11"/>
      <color rgb="FF000000"/>
      <name val="Arial1"/>
      <charset val="238"/>
    </font>
    <font>
      <sz val="12"/>
      <name val="Arial"/>
      <family val="2"/>
      <charset val="238"/>
    </font>
    <font>
      <b/>
      <sz val="14"/>
      <color theme="1"/>
      <name val="Calibri"/>
      <family val="2"/>
      <charset val="238"/>
      <scheme val="minor"/>
    </font>
    <font>
      <b/>
      <sz val="14"/>
      <name val="Bahnschrift SemiLight SemiConde"/>
      <family val="2"/>
      <charset val="238"/>
    </font>
    <font>
      <b/>
      <sz val="14"/>
      <color rgb="FF000000"/>
      <name val="Bahnschrift SemiLight SemiConde"/>
      <family val="2"/>
      <charset val="238"/>
    </font>
    <font>
      <sz val="14"/>
      <name val="Bahnschrift SemiLight SemiConde"/>
      <family val="2"/>
      <charset val="238"/>
    </font>
    <font>
      <sz val="14"/>
      <color rgb="FF000000"/>
      <name val="Bahnschrift SemiLight SemiConde"/>
      <family val="2"/>
      <charset val="238"/>
    </font>
    <font>
      <sz val="12"/>
      <color rgb="FF000000"/>
      <name val="Arial"/>
      <family val="2"/>
      <charset val="238"/>
    </font>
    <font>
      <sz val="16"/>
      <name val="Arial"/>
      <family val="2"/>
      <charset val="238"/>
    </font>
    <font>
      <sz val="16"/>
      <color rgb="FF000000"/>
      <name val="Arial"/>
      <family val="2"/>
      <charset val="238"/>
    </font>
    <font>
      <sz val="14"/>
      <color rgb="FF000000"/>
      <name val="Arial"/>
      <family val="2"/>
      <charset val="238"/>
    </font>
    <font>
      <sz val="14"/>
      <color rgb="FF000000"/>
      <name val="Arial1"/>
      <charset val="238"/>
    </font>
    <font>
      <sz val="12"/>
      <name val="Arial1"/>
      <charset val="238"/>
    </font>
    <font>
      <sz val="12"/>
      <color rgb="FF000000"/>
      <name val="Arial1"/>
    </font>
    <font>
      <b/>
      <sz val="12"/>
      <color rgb="FF000000"/>
      <name val="Arial1"/>
    </font>
    <font>
      <sz val="12"/>
      <name val="Calibri"/>
      <family val="2"/>
      <scheme val="minor"/>
    </font>
    <font>
      <b/>
      <sz val="12"/>
      <name val="Calibri"/>
      <family val="2"/>
      <scheme val="minor"/>
    </font>
    <font>
      <sz val="11"/>
      <name val="Arial"/>
      <family val="2"/>
      <charset val="238"/>
    </font>
    <font>
      <b/>
      <sz val="12"/>
      <name val="Arial"/>
      <family val="2"/>
      <charset val="238"/>
    </font>
    <font>
      <sz val="14"/>
      <name val="Arial"/>
      <family val="2"/>
      <charset val="238"/>
    </font>
    <font>
      <b/>
      <sz val="12"/>
      <name val="Arial"/>
      <family val="2"/>
    </font>
    <font>
      <sz val="12"/>
      <name val="Arial"/>
      <family val="2"/>
    </font>
    <font>
      <sz val="14"/>
      <name val="Arial"/>
      <family val="2"/>
    </font>
    <font>
      <b/>
      <sz val="11"/>
      <name val="Arial"/>
      <family val="2"/>
      <charset val="238"/>
    </font>
    <font>
      <i/>
      <sz val="11"/>
      <name val="Arial"/>
      <family val="2"/>
      <charset val="238"/>
    </font>
    <font>
      <sz val="8"/>
      <name val="Arial"/>
      <family val="2"/>
    </font>
    <font>
      <sz val="14"/>
      <name val="Calibri"/>
      <family val="2"/>
      <scheme val="minor"/>
    </font>
    <font>
      <b/>
      <sz val="14"/>
      <name val="Calibri"/>
      <family val="2"/>
      <scheme val="minor"/>
    </font>
    <font>
      <sz val="14"/>
      <name val="Trebuchet MS"/>
      <family val="2"/>
      <charset val="238"/>
    </font>
    <font>
      <sz val="14"/>
      <color indexed="8"/>
      <name val="Calibri"/>
      <family val="2"/>
      <scheme val="minor"/>
    </font>
    <font>
      <b/>
      <sz val="14"/>
      <name val="Trebuchet MS"/>
      <family val="2"/>
      <charset val="238"/>
    </font>
    <font>
      <sz val="14"/>
      <color rgb="FF000000"/>
      <name val="Calibri"/>
      <family val="2"/>
      <scheme val="minor"/>
    </font>
    <font>
      <vertAlign val="superscript"/>
      <sz val="14"/>
      <color rgb="FF000000"/>
      <name val="Calibri"/>
      <family val="2"/>
      <scheme val="minor"/>
    </font>
    <font>
      <b/>
      <sz val="14"/>
      <color rgb="FF000000"/>
      <name val="Calibri"/>
      <family val="2"/>
      <scheme val="minor"/>
    </font>
    <font>
      <sz val="14"/>
      <color rgb="FFFF0000"/>
      <name val="Calibri"/>
      <family val="2"/>
      <scheme val="minor"/>
    </font>
    <font>
      <vertAlign val="superscript"/>
      <sz val="14"/>
      <name val="Calibri"/>
      <family val="2"/>
      <scheme val="minor"/>
    </font>
    <font>
      <b/>
      <sz val="14"/>
      <color rgb="FFFF0000"/>
      <name val="Calibri"/>
      <family val="2"/>
      <scheme val="minor"/>
    </font>
    <font>
      <vertAlign val="superscript"/>
      <sz val="14"/>
      <color rgb="FF000000"/>
      <name val="Arial1"/>
      <charset val="238"/>
    </font>
    <font>
      <vertAlign val="superscript"/>
      <sz val="14"/>
      <name val="Arial1"/>
      <charset val="238"/>
    </font>
    <font>
      <sz val="14"/>
      <color rgb="FF000000"/>
      <name val="Cambria"/>
      <family val="1"/>
      <scheme val="major"/>
    </font>
    <font>
      <b/>
      <sz val="14"/>
      <color rgb="FF000000"/>
      <name val="Cambria"/>
      <family val="1"/>
      <scheme val="major"/>
    </font>
    <font>
      <i/>
      <sz val="14"/>
      <color rgb="FF000000"/>
      <name val="Calibri"/>
      <family val="2"/>
      <scheme val="minor"/>
    </font>
    <font>
      <b/>
      <sz val="14"/>
      <name val="Arial"/>
      <family val="2"/>
      <charset val="238"/>
    </font>
    <font>
      <b/>
      <sz val="14"/>
      <name val="Arial"/>
      <family val="2"/>
    </font>
    <font>
      <sz val="14"/>
      <color rgb="FF000000"/>
      <name val="Calibri"/>
      <family val="2"/>
    </font>
    <font>
      <b/>
      <sz val="14"/>
      <color theme="0"/>
      <name val="Calibri"/>
      <family val="2"/>
      <scheme val="minor"/>
    </font>
    <font>
      <b/>
      <sz val="14"/>
      <name val="Trebuchet MS"/>
      <family val="2"/>
    </font>
  </fonts>
  <fills count="10">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rgb="FFFFFF00"/>
        <bgColor indexed="64"/>
      </patternFill>
    </fill>
    <fill>
      <patternFill patternType="solid">
        <fgColor theme="6" tint="0.59999389629810485"/>
        <bgColor rgb="FF000000"/>
      </patternFill>
    </fill>
    <fill>
      <patternFill patternType="solid">
        <fgColor theme="6" tint="0.59999389629810485"/>
        <bgColor indexed="64"/>
      </patternFill>
    </fill>
    <fill>
      <patternFill patternType="solid">
        <fgColor theme="0"/>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double">
        <color indexed="64"/>
      </top>
      <bottom style="double">
        <color indexed="64"/>
      </bottom>
      <diagonal/>
    </border>
    <border>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style="double">
        <color indexed="64"/>
      </left>
      <right/>
      <top style="double">
        <color indexed="64"/>
      </top>
      <bottom style="double">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1">
    <xf numFmtId="0" fontId="0" fillId="0" borderId="0"/>
    <xf numFmtId="165" fontId="4" fillId="0" borderId="0" applyFill="0" applyAlignment="0" applyProtection="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44" fontId="1" fillId="0" borderId="0" applyFont="0" applyFill="0" applyBorder="0" applyAlignment="0" applyProtection="0"/>
    <xf numFmtId="8" fontId="8" fillId="0" borderId="0"/>
  </cellStyleXfs>
  <cellXfs count="318">
    <xf numFmtId="0" fontId="0" fillId="0" borderId="0" xfId="0"/>
    <xf numFmtId="4" fontId="3" fillId="0" borderId="0" xfId="8" applyNumberFormat="1" applyFont="1"/>
    <xf numFmtId="0" fontId="3" fillId="0" borderId="0" xfId="8" applyFont="1"/>
    <xf numFmtId="4" fontId="3" fillId="0" borderId="0" xfId="8" applyNumberFormat="1" applyFont="1" applyAlignment="1">
      <alignment horizontal="right" wrapText="1"/>
    </xf>
    <xf numFmtId="0" fontId="3" fillId="0" borderId="0" xfId="8" applyFont="1" applyAlignment="1">
      <alignment horizontal="center" vertical="center" wrapText="1"/>
    </xf>
    <xf numFmtId="0" fontId="3" fillId="0" borderId="0" xfId="8" applyFont="1" applyAlignment="1">
      <alignment horizontal="right" vertical="top"/>
    </xf>
    <xf numFmtId="0" fontId="3" fillId="0" borderId="0" xfId="8" applyFont="1" applyAlignment="1">
      <alignment vertical="top" wrapText="1"/>
    </xf>
    <xf numFmtId="49" fontId="6" fillId="0" borderId="0" xfId="0" applyNumberFormat="1" applyFont="1" applyAlignment="1" applyProtection="1">
      <alignment horizontal="center" vertical="top"/>
      <protection hidden="1"/>
    </xf>
    <xf numFmtId="0" fontId="6" fillId="0" borderId="0" xfId="0" applyFont="1" applyAlignment="1" applyProtection="1">
      <alignment horizontal="justify" vertical="center"/>
      <protection hidden="1"/>
    </xf>
    <xf numFmtId="0" fontId="6" fillId="0" borderId="0" xfId="0" applyFont="1" applyAlignment="1" applyProtection="1">
      <alignment horizontal="right"/>
      <protection hidden="1"/>
    </xf>
    <xf numFmtId="2" fontId="6" fillId="0" borderId="0" xfId="0" applyNumberFormat="1" applyFont="1" applyAlignment="1" applyProtection="1">
      <alignment horizontal="right"/>
      <protection hidden="1"/>
    </xf>
    <xf numFmtId="49" fontId="7" fillId="0" borderId="0" xfId="0" applyNumberFormat="1" applyFont="1" applyAlignment="1" applyProtection="1">
      <alignment horizontal="center" vertical="top"/>
      <protection hidden="1"/>
    </xf>
    <xf numFmtId="0" fontId="10" fillId="0" borderId="0" xfId="0" applyFont="1"/>
    <xf numFmtId="0" fontId="7" fillId="0" borderId="0" xfId="0" applyFont="1" applyAlignment="1" applyProtection="1">
      <alignment horizontal="right"/>
      <protection hidden="1"/>
    </xf>
    <xf numFmtId="4" fontId="7" fillId="0" borderId="0" xfId="0" applyNumberFormat="1" applyFont="1" applyAlignment="1" applyProtection="1">
      <alignment horizontal="right"/>
      <protection locked="0" hidden="1"/>
    </xf>
    <xf numFmtId="4" fontId="7" fillId="0" borderId="0" xfId="0" applyNumberFormat="1" applyFont="1" applyAlignment="1" applyProtection="1">
      <alignment horizontal="right"/>
      <protection hidden="1"/>
    </xf>
    <xf numFmtId="49" fontId="11" fillId="0" borderId="0" xfId="10" applyNumberFormat="1" applyFont="1" applyAlignment="1" applyProtection="1">
      <alignment vertical="top"/>
      <protection hidden="1"/>
    </xf>
    <xf numFmtId="49" fontId="12" fillId="0" borderId="0" xfId="0" applyNumberFormat="1" applyFont="1" applyAlignment="1" applyProtection="1">
      <alignment horizontal="center" vertical="top"/>
      <protection hidden="1"/>
    </xf>
    <xf numFmtId="49" fontId="13" fillId="0" borderId="0" xfId="10" applyNumberFormat="1" applyFont="1" applyAlignment="1" applyProtection="1">
      <alignment vertical="top"/>
      <protection hidden="1"/>
    </xf>
    <xf numFmtId="49" fontId="14" fillId="0" borderId="0" xfId="0" applyNumberFormat="1" applyFont="1" applyAlignment="1" applyProtection="1">
      <alignment horizontal="center" vertical="top"/>
      <protection hidden="1"/>
    </xf>
    <xf numFmtId="0" fontId="14" fillId="0" borderId="0" xfId="0" applyFont="1" applyAlignment="1" applyProtection="1">
      <alignment horizontal="justify" vertical="top"/>
      <protection hidden="1"/>
    </xf>
    <xf numFmtId="0" fontId="7" fillId="0" borderId="0" xfId="0" applyFont="1" applyAlignment="1" applyProtection="1">
      <alignment horizontal="justify" vertical="top"/>
      <protection hidden="1"/>
    </xf>
    <xf numFmtId="0" fontId="7" fillId="0" borderId="0" xfId="0" applyFont="1" applyAlignment="1" applyProtection="1">
      <alignment horizontal="left" indent="1"/>
      <protection hidden="1"/>
    </xf>
    <xf numFmtId="0" fontId="7" fillId="0" borderId="0" xfId="0" applyFont="1" applyAlignment="1" applyProtection="1">
      <alignment horizontal="left"/>
      <protection hidden="1"/>
    </xf>
    <xf numFmtId="0" fontId="24" fillId="0" borderId="0" xfId="8" applyFont="1" applyAlignment="1">
      <alignment horizontal="right" vertical="top"/>
    </xf>
    <xf numFmtId="4" fontId="23" fillId="0" borderId="0" xfId="8" applyNumberFormat="1" applyFont="1" applyAlignment="1">
      <alignment horizontal="right" wrapText="1"/>
    </xf>
    <xf numFmtId="0" fontId="23" fillId="0" borderId="0" xfId="8" applyFont="1" applyAlignment="1">
      <alignment horizontal="center" vertical="center" wrapText="1"/>
    </xf>
    <xf numFmtId="0" fontId="24" fillId="0" borderId="0" xfId="8" applyFont="1" applyAlignment="1">
      <alignment vertical="top" wrapText="1"/>
    </xf>
    <xf numFmtId="4" fontId="23" fillId="0" borderId="0" xfId="8" applyNumberFormat="1" applyFont="1"/>
    <xf numFmtId="49" fontId="16" fillId="0" borderId="0" xfId="10" applyNumberFormat="1" applyFont="1" applyAlignment="1" applyProtection="1">
      <alignment horizontal="center" vertical="top"/>
      <protection hidden="1"/>
    </xf>
    <xf numFmtId="0" fontId="7" fillId="0" borderId="0" xfId="0" applyFont="1" applyAlignment="1" applyProtection="1">
      <alignment horizontal="left" vertical="top" wrapText="1" indent="1"/>
      <protection hidden="1"/>
    </xf>
    <xf numFmtId="0" fontId="7" fillId="0" borderId="0" xfId="0" applyFont="1" applyAlignment="1">
      <alignment horizontal="center"/>
    </xf>
    <xf numFmtId="0" fontId="7" fillId="0" borderId="0" xfId="0" applyFont="1" applyAlignment="1">
      <alignment horizontal="right"/>
    </xf>
    <xf numFmtId="0" fontId="7" fillId="0" borderId="0" xfId="0" applyFont="1" applyAlignment="1">
      <alignment horizontal="justify" vertical="top"/>
    </xf>
    <xf numFmtId="0" fontId="15" fillId="0" borderId="0" xfId="0" applyFont="1" applyAlignment="1">
      <alignment horizontal="center"/>
    </xf>
    <xf numFmtId="0" fontId="15" fillId="0" borderId="0" xfId="0" applyFont="1" applyAlignment="1">
      <alignment vertical="top"/>
    </xf>
    <xf numFmtId="49" fontId="15" fillId="0" borderId="0" xfId="10" applyNumberFormat="1" applyFont="1" applyAlignment="1" applyProtection="1">
      <alignment horizontal="center" vertical="top"/>
      <protection hidden="1"/>
    </xf>
    <xf numFmtId="49" fontId="15" fillId="0" borderId="0" xfId="0" applyNumberFormat="1" applyFont="1" applyAlignment="1" applyProtection="1">
      <alignment horizontal="center" vertical="top"/>
      <protection hidden="1"/>
    </xf>
    <xf numFmtId="0" fontId="17" fillId="0" borderId="0" xfId="0" applyFont="1" applyAlignment="1" applyProtection="1">
      <alignment horizontal="justify" vertical="top" wrapText="1"/>
      <protection hidden="1"/>
    </xf>
    <xf numFmtId="0" fontId="15" fillId="0" borderId="0" xfId="0" applyFont="1" applyAlignment="1" applyProtection="1">
      <alignment horizontal="center" vertical="top"/>
      <protection hidden="1"/>
    </xf>
    <xf numFmtId="2" fontId="15" fillId="0" borderId="0" xfId="0" applyNumberFormat="1" applyFont="1" applyAlignment="1" applyProtection="1">
      <alignment horizontal="center" vertical="top"/>
      <protection hidden="1"/>
    </xf>
    <xf numFmtId="2" fontId="7" fillId="0" borderId="0" xfId="0" applyNumberFormat="1" applyFont="1" applyAlignment="1" applyProtection="1">
      <alignment horizontal="right"/>
      <protection hidden="1"/>
    </xf>
    <xf numFmtId="49" fontId="18" fillId="0" borderId="0" xfId="10" applyNumberFormat="1" applyFont="1" applyAlignment="1" applyProtection="1">
      <alignment vertical="top"/>
      <protection hidden="1"/>
    </xf>
    <xf numFmtId="0" fontId="19" fillId="0" borderId="0" xfId="0" applyFont="1" applyAlignment="1" applyProtection="1">
      <alignment horizontal="justify" vertical="top"/>
      <protection hidden="1"/>
    </xf>
    <xf numFmtId="49" fontId="19" fillId="0" borderId="0" xfId="0" applyNumberFormat="1" applyFont="1" applyAlignment="1" applyProtection="1">
      <alignment horizontal="center" vertical="top"/>
      <protection hidden="1"/>
    </xf>
    <xf numFmtId="2" fontId="7" fillId="0" borderId="0" xfId="0" applyNumberFormat="1" applyFont="1" applyAlignment="1" applyProtection="1">
      <alignment horizontal="right" vertical="center"/>
      <protection hidden="1"/>
    </xf>
    <xf numFmtId="0" fontId="22" fillId="0" borderId="0" xfId="0" applyFont="1" applyAlignment="1" applyProtection="1">
      <alignment horizontal="left" indent="1"/>
      <protection hidden="1"/>
    </xf>
    <xf numFmtId="2" fontId="22" fillId="0" borderId="0" xfId="0" applyNumberFormat="1" applyFont="1" applyAlignment="1" applyProtection="1">
      <alignment horizontal="right"/>
      <protection hidden="1"/>
    </xf>
    <xf numFmtId="49" fontId="18" fillId="0" borderId="0" xfId="10" applyNumberFormat="1" applyFont="1" applyAlignment="1" applyProtection="1">
      <alignment horizontal="center" vertical="top"/>
      <protection hidden="1"/>
    </xf>
    <xf numFmtId="49" fontId="15" fillId="0" borderId="0" xfId="10" applyNumberFormat="1" applyFont="1" applyAlignment="1" applyProtection="1">
      <alignment vertical="top"/>
      <protection hidden="1"/>
    </xf>
    <xf numFmtId="0" fontId="20" fillId="0" borderId="0" xfId="0" applyFont="1" applyAlignment="1" applyProtection="1">
      <alignment horizontal="left" indent="1"/>
      <protection hidden="1"/>
    </xf>
    <xf numFmtId="0" fontId="7" fillId="0" borderId="0" xfId="0" applyFont="1" applyAlignment="1" applyProtection="1">
      <alignment horizontal="justify" vertical="top" wrapText="1"/>
      <protection hidden="1"/>
    </xf>
    <xf numFmtId="49" fontId="26" fillId="0" borderId="0" xfId="0" applyNumberFormat="1" applyFont="1" applyAlignment="1">
      <alignment horizontal="center"/>
    </xf>
    <xf numFmtId="0" fontId="26" fillId="0" borderId="0" xfId="0" applyFont="1" applyAlignment="1">
      <alignment horizontal="justify"/>
    </xf>
    <xf numFmtId="0" fontId="9" fillId="0" borderId="0" xfId="0" applyFont="1" applyAlignment="1">
      <alignment horizontal="right"/>
    </xf>
    <xf numFmtId="170" fontId="9" fillId="0" borderId="0" xfId="0" applyNumberFormat="1" applyFont="1" applyAlignment="1">
      <alignment horizontal="right"/>
    </xf>
    <xf numFmtId="0" fontId="9" fillId="0" borderId="0" xfId="0" applyFont="1"/>
    <xf numFmtId="0" fontId="25" fillId="0" borderId="0" xfId="0" applyFont="1" applyAlignment="1">
      <alignment horizontal="center" vertical="justify"/>
    </xf>
    <xf numFmtId="0" fontId="25" fillId="0" borderId="0" xfId="0" applyFont="1" applyAlignment="1">
      <alignment vertical="justify"/>
    </xf>
    <xf numFmtId="0" fontId="25" fillId="0" borderId="0" xfId="0" applyFont="1" applyAlignment="1">
      <alignment horizontal="justify" vertical="justify"/>
    </xf>
    <xf numFmtId="0" fontId="9" fillId="0" borderId="0" xfId="0" applyFont="1" applyAlignment="1">
      <alignment vertical="justify"/>
    </xf>
    <xf numFmtId="0" fontId="9" fillId="0" borderId="0" xfId="0" applyFont="1" applyAlignment="1">
      <alignment horizontal="center" vertical="justify"/>
    </xf>
    <xf numFmtId="0" fontId="25" fillId="0" borderId="0" xfId="0" applyFont="1"/>
    <xf numFmtId="0" fontId="25" fillId="0" borderId="8" xfId="0" applyFont="1" applyBorder="1"/>
    <xf numFmtId="0" fontId="9" fillId="0" borderId="0" xfId="0" applyFont="1" applyAlignment="1">
      <alignment horizontal="center"/>
    </xf>
    <xf numFmtId="4" fontId="9" fillId="0" borderId="0" xfId="0" applyNumberFormat="1" applyFont="1" applyAlignment="1">
      <alignment horizontal="right"/>
    </xf>
    <xf numFmtId="4" fontId="9" fillId="0" borderId="0" xfId="0" applyNumberFormat="1" applyFont="1"/>
    <xf numFmtId="0" fontId="25" fillId="0" borderId="0" xfId="0" applyFont="1" applyAlignment="1">
      <alignment horizontal="center"/>
    </xf>
    <xf numFmtId="2" fontId="19" fillId="0" borderId="0" xfId="0" applyNumberFormat="1" applyFont="1" applyAlignment="1" applyProtection="1">
      <alignment horizontal="right"/>
      <protection hidden="1"/>
    </xf>
    <xf numFmtId="4" fontId="19" fillId="0" borderId="0" xfId="0" applyNumberFormat="1" applyFont="1" applyAlignment="1" applyProtection="1">
      <alignment horizontal="right" vertical="center"/>
      <protection locked="0" hidden="1"/>
    </xf>
    <xf numFmtId="4" fontId="19" fillId="0" borderId="0" xfId="0" applyNumberFormat="1" applyFont="1" applyAlignment="1" applyProtection="1">
      <alignment horizontal="left"/>
      <protection hidden="1"/>
    </xf>
    <xf numFmtId="0" fontId="30" fillId="0" borderId="0" xfId="0" applyFont="1"/>
    <xf numFmtId="0" fontId="18" fillId="0" borderId="0" xfId="0" applyFont="1" applyAlignment="1">
      <alignment horizontal="center"/>
    </xf>
    <xf numFmtId="4" fontId="19" fillId="0" borderId="0" xfId="0" applyNumberFormat="1" applyFont="1" applyAlignment="1" applyProtection="1">
      <alignment horizontal="right"/>
      <protection locked="0" hidden="1"/>
    </xf>
    <xf numFmtId="4" fontId="19" fillId="0" borderId="0" xfId="0" applyNumberFormat="1" applyFont="1" applyAlignment="1" applyProtection="1">
      <alignment horizontal="right"/>
      <protection hidden="1"/>
    </xf>
    <xf numFmtId="4" fontId="18" fillId="0" borderId="0" xfId="0" applyNumberFormat="1" applyFont="1" applyAlignment="1" applyProtection="1">
      <alignment horizontal="center" vertical="top"/>
      <protection locked="0" hidden="1"/>
    </xf>
    <xf numFmtId="0" fontId="19" fillId="0" borderId="0" xfId="0" applyFont="1" applyAlignment="1" applyProtection="1">
      <alignment horizontal="left" vertical="top" wrapText="1" indent="1"/>
      <protection hidden="1"/>
    </xf>
    <xf numFmtId="0" fontId="31" fillId="0" borderId="0" xfId="0" applyFont="1" applyAlignment="1">
      <alignment horizontal="justify" vertical="top"/>
    </xf>
    <xf numFmtId="0" fontId="25" fillId="0" borderId="0" xfId="0" applyFont="1" applyAlignment="1">
      <alignment horizontal="right"/>
    </xf>
    <xf numFmtId="170" fontId="25" fillId="0" borderId="0" xfId="0" applyNumberFormat="1" applyFont="1" applyAlignment="1">
      <alignment horizontal="right"/>
    </xf>
    <xf numFmtId="0" fontId="25" fillId="0" borderId="0" xfId="0" applyFont="1" applyAlignment="1">
      <alignment horizontal="justify" vertical="top"/>
    </xf>
    <xf numFmtId="0" fontId="29" fillId="0" borderId="0" xfId="0" applyFont="1"/>
    <xf numFmtId="4" fontId="21" fillId="0" borderId="0" xfId="0" applyNumberFormat="1" applyFont="1" applyAlignment="1" applyProtection="1">
      <alignment horizontal="right"/>
      <protection locked="0" hidden="1"/>
    </xf>
    <xf numFmtId="4" fontId="21" fillId="0" borderId="0" xfId="0" applyNumberFormat="1" applyFont="1" applyAlignment="1" applyProtection="1">
      <alignment horizontal="right"/>
      <protection hidden="1"/>
    </xf>
    <xf numFmtId="49" fontId="21" fillId="0" borderId="0" xfId="0" applyNumberFormat="1" applyFont="1" applyAlignment="1" applyProtection="1">
      <alignment horizontal="center" vertical="top"/>
      <protection hidden="1"/>
    </xf>
    <xf numFmtId="0" fontId="21" fillId="0" borderId="0" xfId="0" applyFont="1" applyAlignment="1" applyProtection="1">
      <alignment vertical="top"/>
      <protection hidden="1"/>
    </xf>
    <xf numFmtId="0" fontId="21" fillId="0" borderId="0" xfId="0" applyFont="1" applyAlignment="1" applyProtection="1">
      <alignment horizontal="right"/>
      <protection hidden="1"/>
    </xf>
    <xf numFmtId="2" fontId="21" fillId="0" borderId="0" xfId="0" applyNumberFormat="1" applyFont="1" applyProtection="1">
      <protection hidden="1"/>
    </xf>
    <xf numFmtId="0" fontId="34" fillId="3" borderId="7" xfId="8" applyFont="1" applyFill="1" applyBorder="1" applyAlignment="1">
      <alignment horizontal="right" vertical="top" wrapText="1"/>
    </xf>
    <xf numFmtId="0" fontId="35" fillId="3" borderId="3" xfId="8" applyFont="1" applyFill="1" applyBorder="1" applyAlignment="1">
      <alignment horizontal="justify" vertical="center" wrapText="1"/>
    </xf>
    <xf numFmtId="0" fontId="34" fillId="3" borderId="3" xfId="8" applyFont="1" applyFill="1" applyBorder="1" applyAlignment="1">
      <alignment horizontal="center" vertical="center" wrapText="1"/>
    </xf>
    <xf numFmtId="4" fontId="34" fillId="3" borderId="3" xfId="8" applyNumberFormat="1" applyFont="1" applyFill="1" applyBorder="1" applyAlignment="1">
      <alignment horizontal="right" wrapText="1"/>
    </xf>
    <xf numFmtId="4" fontId="34" fillId="3" borderId="3" xfId="8" applyNumberFormat="1" applyFont="1" applyFill="1" applyBorder="1" applyAlignment="1">
      <alignment horizontal="right"/>
    </xf>
    <xf numFmtId="4" fontId="35" fillId="3" borderId="5" xfId="8" applyNumberFormat="1" applyFont="1" applyFill="1" applyBorder="1" applyAlignment="1">
      <alignment horizontal="center" vertical="center"/>
    </xf>
    <xf numFmtId="0" fontId="36" fillId="0" borderId="0" xfId="8" applyFont="1"/>
    <xf numFmtId="0" fontId="37" fillId="3" borderId="1" xfId="0" applyFont="1" applyFill="1" applyBorder="1" applyAlignment="1">
      <alignment horizontal="center" vertical="center" wrapText="1"/>
    </xf>
    <xf numFmtId="0" fontId="37" fillId="2" borderId="1" xfId="0" applyFont="1" applyFill="1" applyBorder="1" applyAlignment="1">
      <alignment horizontal="center" vertical="center" wrapText="1"/>
    </xf>
    <xf numFmtId="4" fontId="37" fillId="0" borderId="0" xfId="0" applyNumberFormat="1" applyFont="1" applyAlignment="1">
      <alignment horizontal="center" vertical="center" wrapText="1"/>
    </xf>
    <xf numFmtId="49" fontId="35" fillId="6" borderId="6" xfId="0" applyNumberFormat="1" applyFont="1" applyFill="1" applyBorder="1" applyAlignment="1">
      <alignment horizontal="right" vertical="center" wrapText="1"/>
    </xf>
    <xf numFmtId="49" fontId="35" fillId="6" borderId="2" xfId="0" applyNumberFormat="1" applyFont="1" applyFill="1" applyBorder="1" applyAlignment="1">
      <alignment horizontal="justify" vertical="center" wrapText="1"/>
    </xf>
    <xf numFmtId="0" fontId="35" fillId="6" borderId="2" xfId="0" applyFont="1" applyFill="1" applyBorder="1" applyAlignment="1">
      <alignment horizontal="center" vertical="center"/>
    </xf>
    <xf numFmtId="166" fontId="35" fillId="6" borderId="2" xfId="1" applyNumberFormat="1" applyFont="1" applyFill="1" applyBorder="1" applyAlignment="1" applyProtection="1">
      <alignment horizontal="center" vertical="center"/>
    </xf>
    <xf numFmtId="4" fontId="35" fillId="6" borderId="2" xfId="1" applyNumberFormat="1" applyFont="1" applyFill="1" applyBorder="1" applyAlignment="1" applyProtection="1">
      <alignment horizontal="right"/>
    </xf>
    <xf numFmtId="4" fontId="35" fillId="6" borderId="4" xfId="1" applyNumberFormat="1" applyFont="1" applyFill="1" applyBorder="1" applyAlignment="1" applyProtection="1">
      <alignment horizontal="right" vertical="center"/>
    </xf>
    <xf numFmtId="0" fontId="38" fillId="0" borderId="0" xfId="8" applyFont="1" applyAlignment="1">
      <alignment horizontal="right" vertical="top"/>
    </xf>
    <xf numFmtId="0" fontId="36" fillId="0" borderId="0" xfId="8" applyFont="1" applyAlignment="1">
      <alignment horizontal="center" vertical="center" wrapText="1"/>
    </xf>
    <xf numFmtId="4" fontId="36" fillId="0" borderId="0" xfId="8" applyNumberFormat="1" applyFont="1" applyAlignment="1">
      <alignment horizontal="right" wrapText="1"/>
    </xf>
    <xf numFmtId="4" fontId="36" fillId="0" borderId="0" xfId="8" applyNumberFormat="1" applyFont="1"/>
    <xf numFmtId="0" fontId="39" fillId="0" borderId="0" xfId="0" applyFont="1" applyAlignment="1" applyProtection="1">
      <alignment horizontal="justify" wrapText="1"/>
      <protection hidden="1"/>
    </xf>
    <xf numFmtId="0" fontId="39" fillId="0" borderId="0" xfId="0" applyFont="1" applyAlignment="1" applyProtection="1">
      <alignment horizontal="justify" vertical="top" wrapText="1"/>
      <protection hidden="1"/>
    </xf>
    <xf numFmtId="0" fontId="35" fillId="0" borderId="0" xfId="8" applyFont="1" applyAlignment="1">
      <alignment horizontal="right" vertical="top"/>
    </xf>
    <xf numFmtId="0" fontId="39" fillId="0" borderId="0" xfId="0" applyFont="1" applyAlignment="1">
      <alignment horizontal="justify" vertical="top" wrapText="1" shrinkToFit="1"/>
    </xf>
    <xf numFmtId="0" fontId="39" fillId="0" borderId="0" xfId="0" applyFont="1" applyAlignment="1" applyProtection="1">
      <alignment horizontal="right"/>
      <protection hidden="1"/>
    </xf>
    <xf numFmtId="167" fontId="39" fillId="0" borderId="0" xfId="0" applyNumberFormat="1" applyFont="1" applyAlignment="1" applyProtection="1">
      <alignment horizontal="right"/>
      <protection hidden="1"/>
    </xf>
    <xf numFmtId="4" fontId="39" fillId="0" borderId="0" xfId="0" applyNumberFormat="1" applyFont="1" applyAlignment="1" applyProtection="1">
      <alignment horizontal="right"/>
      <protection locked="0" hidden="1"/>
    </xf>
    <xf numFmtId="4" fontId="39" fillId="0" borderId="0" xfId="0" applyNumberFormat="1" applyFont="1" applyAlignment="1" applyProtection="1">
      <alignment horizontal="right"/>
      <protection hidden="1"/>
    </xf>
    <xf numFmtId="0" fontId="34" fillId="0" borderId="0" xfId="0" applyFont="1" applyAlignment="1">
      <alignment horizontal="justify" vertical="top" wrapText="1" shrinkToFit="1"/>
    </xf>
    <xf numFmtId="4" fontId="39" fillId="0" borderId="0" xfId="0" applyNumberFormat="1" applyFont="1" applyAlignment="1" applyProtection="1">
      <alignment horizontal="right"/>
      <protection locked="0"/>
    </xf>
    <xf numFmtId="4" fontId="39" fillId="0" borderId="0" xfId="0" applyNumberFormat="1" applyFont="1" applyAlignment="1">
      <alignment horizontal="right"/>
    </xf>
    <xf numFmtId="0" fontId="35" fillId="0" borderId="0" xfId="0" applyFont="1" applyAlignment="1">
      <alignment horizontal="justify" vertical="top" wrapText="1" shrinkToFit="1"/>
    </xf>
    <xf numFmtId="49" fontId="34" fillId="0" borderId="0" xfId="0" applyNumberFormat="1" applyFont="1" applyAlignment="1">
      <alignment horizontal="right" vertical="top" wrapText="1"/>
    </xf>
    <xf numFmtId="0" fontId="39" fillId="8" borderId="0" xfId="0" applyFont="1" applyFill="1" applyAlignment="1" applyProtection="1">
      <alignment horizontal="center"/>
      <protection hidden="1"/>
    </xf>
    <xf numFmtId="168" fontId="34" fillId="8" borderId="0" xfId="0" applyNumberFormat="1" applyFont="1" applyFill="1" applyAlignment="1" applyProtection="1">
      <alignment horizontal="center"/>
      <protection hidden="1"/>
    </xf>
    <xf numFmtId="4" fontId="39" fillId="8" borderId="0" xfId="0" applyNumberFormat="1" applyFont="1" applyFill="1" applyAlignment="1" applyProtection="1">
      <alignment horizontal="center"/>
      <protection locked="0" hidden="1"/>
    </xf>
    <xf numFmtId="4" fontId="39" fillId="8" borderId="0" xfId="0" applyNumberFormat="1" applyFont="1" applyFill="1" applyAlignment="1" applyProtection="1">
      <alignment horizontal="right"/>
      <protection hidden="1"/>
    </xf>
    <xf numFmtId="2" fontId="36" fillId="0" borderId="0" xfId="8" applyNumberFormat="1" applyFont="1" applyAlignment="1">
      <alignment horizontal="right" vertical="center" wrapText="1"/>
    </xf>
    <xf numFmtId="49" fontId="42" fillId="0" borderId="0" xfId="0" applyNumberFormat="1" applyFont="1" applyAlignment="1">
      <alignment horizontal="right" vertical="top" wrapText="1"/>
    </xf>
    <xf numFmtId="0" fontId="34" fillId="0" borderId="0" xfId="0" applyFont="1" applyAlignment="1" applyProtection="1">
      <alignment horizontal="center"/>
      <protection hidden="1"/>
    </xf>
    <xf numFmtId="168" fontId="34" fillId="0" borderId="0" xfId="0" applyNumberFormat="1" applyFont="1" applyAlignment="1" applyProtection="1">
      <alignment horizontal="center"/>
      <protection hidden="1"/>
    </xf>
    <xf numFmtId="4" fontId="34" fillId="0" borderId="0" xfId="0" applyNumberFormat="1" applyFont="1" applyAlignment="1" applyProtection="1">
      <alignment horizontal="center"/>
      <protection locked="0" hidden="1"/>
    </xf>
    <xf numFmtId="4" fontId="42" fillId="8" borderId="0" xfId="0" applyNumberFormat="1" applyFont="1" applyFill="1" applyAlignment="1" applyProtection="1">
      <alignment horizontal="right"/>
      <protection hidden="1"/>
    </xf>
    <xf numFmtId="49" fontId="44" fillId="0" borderId="0" xfId="0" applyNumberFormat="1" applyFont="1" applyAlignment="1">
      <alignment horizontal="right" vertical="top" wrapText="1"/>
    </xf>
    <xf numFmtId="0" fontId="34" fillId="0" borderId="0" xfId="0" applyFont="1" applyAlignment="1">
      <alignment vertical="top" wrapText="1"/>
    </xf>
    <xf numFmtId="0" fontId="34" fillId="0" borderId="0" xfId="0" applyFont="1" applyAlignment="1">
      <alignment horizontal="center" vertical="center"/>
    </xf>
    <xf numFmtId="4" fontId="34" fillId="0" borderId="0" xfId="8" applyNumberFormat="1" applyFont="1" applyAlignment="1">
      <alignment horizontal="center" wrapText="1"/>
    </xf>
    <xf numFmtId="4" fontId="42" fillId="0" borderId="0" xfId="8" applyNumberFormat="1" applyFont="1" applyAlignment="1">
      <alignment horizontal="right" wrapText="1"/>
    </xf>
    <xf numFmtId="49" fontId="35" fillId="4" borderId="6" xfId="0" applyNumberFormat="1" applyFont="1" applyFill="1" applyBorder="1" applyAlignment="1">
      <alignment horizontal="right" vertical="center" wrapText="1"/>
    </xf>
    <xf numFmtId="49" fontId="35" fillId="4" borderId="2" xfId="0" applyNumberFormat="1" applyFont="1" applyFill="1" applyBorder="1" applyAlignment="1">
      <alignment horizontal="justify" vertical="center" wrapText="1"/>
    </xf>
    <xf numFmtId="0" fontId="35" fillId="4" borderId="2" xfId="0" applyFont="1" applyFill="1" applyBorder="1" applyAlignment="1">
      <alignment horizontal="center" vertical="center"/>
    </xf>
    <xf numFmtId="166" fontId="35" fillId="4" borderId="2" xfId="1" applyNumberFormat="1" applyFont="1" applyFill="1" applyBorder="1" applyAlignment="1" applyProtection="1">
      <alignment horizontal="center" vertical="center"/>
    </xf>
    <xf numFmtId="4" fontId="35" fillId="4" borderId="2" xfId="1" applyNumberFormat="1" applyFont="1" applyFill="1" applyBorder="1" applyAlignment="1" applyProtection="1">
      <alignment horizontal="right"/>
    </xf>
    <xf numFmtId="4" fontId="35" fillId="4" borderId="4" xfId="1" applyNumberFormat="1" applyFont="1" applyFill="1" applyBorder="1" applyAlignment="1" applyProtection="1">
      <alignment horizontal="right" vertical="center"/>
    </xf>
    <xf numFmtId="49" fontId="35" fillId="0" borderId="0" xfId="0" applyNumberFormat="1" applyFont="1" applyAlignment="1">
      <alignment horizontal="right" vertical="top" wrapText="1"/>
    </xf>
    <xf numFmtId="4" fontId="34" fillId="0" borderId="0" xfId="8" applyNumberFormat="1" applyFont="1" applyAlignment="1">
      <alignment horizontal="right" wrapText="1"/>
    </xf>
    <xf numFmtId="49" fontId="35" fillId="0" borderId="0" xfId="0" applyNumberFormat="1" applyFont="1" applyAlignment="1">
      <alignment horizontal="right" vertical="center" wrapText="1"/>
    </xf>
    <xf numFmtId="49" fontId="35" fillId="0" borderId="0" xfId="0" applyNumberFormat="1" applyFont="1" applyAlignment="1">
      <alignment horizontal="justify" vertical="center" wrapText="1"/>
    </xf>
    <xf numFmtId="0" fontId="35" fillId="0" borderId="0" xfId="0" applyFont="1" applyAlignment="1">
      <alignment horizontal="center" vertical="center"/>
    </xf>
    <xf numFmtId="166" fontId="35" fillId="0" borderId="0" xfId="1" applyNumberFormat="1" applyFont="1" applyFill="1" applyAlignment="1" applyProtection="1">
      <alignment horizontal="center" vertical="center"/>
    </xf>
    <xf numFmtId="4" fontId="35" fillId="0" borderId="0" xfId="1" applyNumberFormat="1" applyFont="1" applyFill="1" applyAlignment="1" applyProtection="1">
      <alignment horizontal="right"/>
    </xf>
    <xf numFmtId="4" fontId="35" fillId="0" borderId="0" xfId="1" applyNumberFormat="1" applyFont="1" applyFill="1" applyAlignment="1" applyProtection="1">
      <alignment horizontal="right" vertical="center"/>
    </xf>
    <xf numFmtId="49" fontId="34" fillId="7" borderId="0" xfId="0" applyNumberFormat="1" applyFont="1" applyFill="1" applyAlignment="1">
      <alignment horizontal="right" vertical="top" wrapText="1"/>
    </xf>
    <xf numFmtId="0" fontId="34" fillId="7" borderId="0" xfId="0" applyFont="1" applyFill="1" applyAlignment="1">
      <alignment horizontal="justify" vertical="top" wrapText="1" shrinkToFit="1"/>
    </xf>
    <xf numFmtId="0" fontId="34" fillId="7" borderId="0" xfId="0" applyFont="1" applyFill="1" applyAlignment="1" applyProtection="1">
      <alignment horizontal="right"/>
      <protection hidden="1"/>
    </xf>
    <xf numFmtId="167" fontId="34" fillId="7" borderId="0" xfId="0" applyNumberFormat="1" applyFont="1" applyFill="1" applyAlignment="1" applyProtection="1">
      <alignment horizontal="right"/>
      <protection hidden="1"/>
    </xf>
    <xf numFmtId="4" fontId="34" fillId="7" borderId="0" xfId="0" applyNumberFormat="1" applyFont="1" applyFill="1" applyAlignment="1" applyProtection="1">
      <alignment horizontal="right"/>
      <protection locked="0" hidden="1"/>
    </xf>
    <xf numFmtId="4" fontId="34" fillId="7" borderId="0" xfId="0" applyNumberFormat="1" applyFont="1" applyFill="1" applyAlignment="1" applyProtection="1">
      <alignment horizontal="right"/>
      <protection hidden="1"/>
    </xf>
    <xf numFmtId="49" fontId="34" fillId="0" borderId="0" xfId="0" applyNumberFormat="1" applyFont="1" applyAlignment="1">
      <alignment horizontal="center" vertical="top" wrapText="1"/>
    </xf>
    <xf numFmtId="0" fontId="34" fillId="0" borderId="0" xfId="0" applyFont="1" applyAlignment="1">
      <alignment horizontal="center"/>
    </xf>
    <xf numFmtId="2" fontId="34" fillId="0" borderId="0" xfId="1" applyNumberFormat="1" applyFont="1" applyFill="1" applyAlignment="1">
      <alignment horizontal="center"/>
    </xf>
    <xf numFmtId="165" fontId="34" fillId="0" borderId="0" xfId="1" applyFont="1" applyFill="1" applyProtection="1">
      <protection locked="0"/>
    </xf>
    <xf numFmtId="4" fontId="34" fillId="0" borderId="0" xfId="0" applyNumberFormat="1" applyFont="1" applyAlignment="1" applyProtection="1">
      <alignment horizontal="right"/>
      <protection hidden="1"/>
    </xf>
    <xf numFmtId="2" fontId="34" fillId="0" borderId="0" xfId="8" applyNumberFormat="1" applyFont="1" applyAlignment="1">
      <alignment horizontal="right" vertical="center" wrapText="1"/>
    </xf>
    <xf numFmtId="2" fontId="34" fillId="0" borderId="0" xfId="8" applyNumberFormat="1" applyFont="1" applyAlignment="1">
      <alignment horizontal="left" vertical="center" wrapText="1"/>
    </xf>
    <xf numFmtId="2" fontId="34" fillId="0" borderId="0" xfId="8" applyNumberFormat="1" applyFont="1" applyAlignment="1">
      <alignment horizontal="center" vertical="center" wrapText="1"/>
    </xf>
    <xf numFmtId="0" fontId="39" fillId="7" borderId="0" xfId="0" applyFont="1" applyFill="1" applyAlignment="1">
      <alignment horizontal="justify" vertical="top" wrapText="1" shrinkToFit="1"/>
    </xf>
    <xf numFmtId="0" fontId="39" fillId="7" borderId="0" xfId="0" applyFont="1" applyFill="1" applyAlignment="1" applyProtection="1">
      <alignment horizontal="right"/>
      <protection hidden="1"/>
    </xf>
    <xf numFmtId="167" fontId="39" fillId="7" borderId="0" xfId="0" applyNumberFormat="1" applyFont="1" applyFill="1" applyAlignment="1" applyProtection="1">
      <alignment horizontal="right"/>
      <protection hidden="1"/>
    </xf>
    <xf numFmtId="4" fontId="39" fillId="7" borderId="0" xfId="0" applyNumberFormat="1" applyFont="1" applyFill="1" applyAlignment="1" applyProtection="1">
      <alignment horizontal="right"/>
      <protection locked="0" hidden="1"/>
    </xf>
    <xf numFmtId="4" fontId="39" fillId="7" borderId="0" xfId="0" applyNumberFormat="1" applyFont="1" applyFill="1" applyAlignment="1" applyProtection="1">
      <alignment horizontal="right"/>
      <protection hidden="1"/>
    </xf>
    <xf numFmtId="0" fontId="34" fillId="0" borderId="0" xfId="0" applyFont="1" applyAlignment="1">
      <alignment horizontal="justify" vertical="top" wrapText="1"/>
    </xf>
    <xf numFmtId="0" fontId="34" fillId="0" borderId="0" xfId="2" applyFont="1" applyAlignment="1">
      <alignment horizontal="justify" vertical="top" wrapText="1"/>
    </xf>
    <xf numFmtId="4" fontId="39" fillId="0" borderId="0" xfId="0" applyNumberFormat="1" applyFont="1" applyAlignment="1" applyProtection="1">
      <alignment horizontal="center"/>
      <protection locked="0" hidden="1"/>
    </xf>
    <xf numFmtId="0" fontId="39" fillId="0" borderId="0" xfId="0" applyFont="1" applyAlignment="1" applyProtection="1">
      <alignment horizontal="center"/>
      <protection hidden="1"/>
    </xf>
    <xf numFmtId="168" fontId="39" fillId="0" borderId="0" xfId="0" applyNumberFormat="1" applyFont="1" applyAlignment="1" applyProtection="1">
      <alignment horizontal="center"/>
      <protection hidden="1"/>
    </xf>
    <xf numFmtId="49" fontId="42" fillId="0" borderId="0" xfId="0" applyNumberFormat="1" applyFont="1" applyAlignment="1">
      <alignment horizontal="center" vertical="top" wrapText="1"/>
    </xf>
    <xf numFmtId="0" fontId="42" fillId="0" borderId="0" xfId="0" applyFont="1" applyAlignment="1">
      <alignment horizontal="justify" vertical="top" wrapText="1" shrinkToFit="1"/>
    </xf>
    <xf numFmtId="0" fontId="42" fillId="0" borderId="0" xfId="0" applyFont="1" applyAlignment="1" applyProtection="1">
      <alignment horizontal="center"/>
      <protection hidden="1"/>
    </xf>
    <xf numFmtId="168" fontId="42" fillId="0" borderId="0" xfId="0" applyNumberFormat="1" applyFont="1" applyAlignment="1" applyProtection="1">
      <alignment horizontal="center"/>
      <protection hidden="1"/>
    </xf>
    <xf numFmtId="4" fontId="42" fillId="0" borderId="0" xfId="0" applyNumberFormat="1" applyFont="1" applyAlignment="1" applyProtection="1">
      <alignment horizontal="center"/>
      <protection locked="0" hidden="1"/>
    </xf>
    <xf numFmtId="4" fontId="42" fillId="0" borderId="0" xfId="0" applyNumberFormat="1" applyFont="1" applyAlignment="1" applyProtection="1">
      <alignment horizontal="right"/>
      <protection hidden="1"/>
    </xf>
    <xf numFmtId="0" fontId="39" fillId="0" borderId="0" xfId="0" applyFont="1" applyAlignment="1">
      <alignment horizontal="justify" wrapText="1" shrinkToFit="1"/>
    </xf>
    <xf numFmtId="0" fontId="39" fillId="0" borderId="0" xfId="0" applyFont="1" applyAlignment="1">
      <alignment horizontal="left" vertical="top" wrapText="1" shrinkToFit="1"/>
    </xf>
    <xf numFmtId="2" fontId="36" fillId="0" borderId="0" xfId="8" applyNumberFormat="1" applyFont="1" applyAlignment="1">
      <alignment vertical="center" wrapText="1"/>
    </xf>
    <xf numFmtId="0" fontId="47" fillId="0" borderId="0" xfId="0" applyFont="1" applyAlignment="1">
      <alignment horizontal="justify" vertical="top" wrapText="1" shrinkToFit="1"/>
    </xf>
    <xf numFmtId="0" fontId="48" fillId="0" borderId="0" xfId="0" applyFont="1" applyAlignment="1">
      <alignment horizontal="justify" vertical="top" wrapText="1" shrinkToFit="1"/>
    </xf>
    <xf numFmtId="4" fontId="34" fillId="0" borderId="0" xfId="8" applyNumberFormat="1" applyFont="1" applyAlignment="1">
      <alignment horizontal="center" vertical="center" wrapText="1"/>
    </xf>
    <xf numFmtId="0" fontId="50" fillId="0" borderId="0" xfId="0" applyFont="1"/>
    <xf numFmtId="0" fontId="27" fillId="0" borderId="0" xfId="0" applyFont="1"/>
    <xf numFmtId="0" fontId="27" fillId="0" borderId="0" xfId="0" applyFont="1" applyAlignment="1">
      <alignment horizontal="center"/>
    </xf>
    <xf numFmtId="2" fontId="27" fillId="0" borderId="0" xfId="0" applyNumberFormat="1" applyFont="1" applyAlignment="1">
      <alignment horizontal="center" vertical="center"/>
    </xf>
    <xf numFmtId="164" fontId="27" fillId="0" borderId="0" xfId="0" applyNumberFormat="1" applyFont="1" applyAlignment="1">
      <alignment horizontal="right"/>
    </xf>
    <xf numFmtId="164" fontId="27" fillId="0" borderId="0" xfId="9" applyNumberFormat="1" applyFont="1"/>
    <xf numFmtId="49" fontId="34" fillId="0" borderId="0" xfId="0" applyNumberFormat="1" applyFont="1" applyAlignment="1">
      <alignment horizontal="left" vertical="center" wrapText="1"/>
    </xf>
    <xf numFmtId="2" fontId="27" fillId="0" borderId="0" xfId="0" applyNumberFormat="1" applyFont="1" applyAlignment="1">
      <alignment horizontal="center"/>
    </xf>
    <xf numFmtId="44" fontId="27" fillId="0" borderId="0" xfId="9" applyFont="1" applyBorder="1"/>
    <xf numFmtId="169" fontId="27" fillId="0" borderId="0" xfId="0" applyNumberFormat="1" applyFont="1"/>
    <xf numFmtId="0" fontId="34" fillId="0" borderId="0" xfId="8" applyFont="1" applyAlignment="1">
      <alignment horizontal="justify" vertical="justify" wrapText="1"/>
    </xf>
    <xf numFmtId="44" fontId="27" fillId="0" borderId="0" xfId="9" applyFont="1"/>
    <xf numFmtId="0" fontId="34" fillId="0" borderId="0" xfId="8" applyFont="1" applyAlignment="1">
      <alignment horizontal="center" vertical="center" wrapText="1"/>
    </xf>
    <xf numFmtId="49" fontId="30" fillId="0" borderId="0" xfId="0" applyNumberFormat="1" applyFont="1" applyAlignment="1">
      <alignment horizontal="left"/>
    </xf>
    <xf numFmtId="0" fontId="30" fillId="0" borderId="0" xfId="0" applyFont="1" applyAlignment="1">
      <alignment horizontal="center"/>
    </xf>
    <xf numFmtId="4" fontId="30" fillId="0" borderId="0" xfId="0" applyNumberFormat="1" applyFont="1" applyAlignment="1">
      <alignment horizontal="center"/>
    </xf>
    <xf numFmtId="169" fontId="30" fillId="0" borderId="0" xfId="9" applyNumberFormat="1" applyFont="1" applyBorder="1"/>
    <xf numFmtId="169" fontId="30" fillId="0" borderId="0" xfId="0" applyNumberFormat="1" applyFont="1"/>
    <xf numFmtId="44" fontId="51" fillId="0" borderId="0" xfId="9" applyFont="1" applyBorder="1" applyAlignment="1">
      <alignment horizontal="right"/>
    </xf>
    <xf numFmtId="169" fontId="51" fillId="0" borderId="0" xfId="0" applyNumberFormat="1" applyFont="1"/>
    <xf numFmtId="169" fontId="51" fillId="0" borderId="0" xfId="9" applyNumberFormat="1" applyFont="1" applyBorder="1" applyAlignment="1">
      <alignment horizontal="right"/>
    </xf>
    <xf numFmtId="169" fontId="30" fillId="0" borderId="0" xfId="9" applyNumberFormat="1" applyFont="1" applyBorder="1" applyAlignment="1">
      <alignment horizontal="right"/>
    </xf>
    <xf numFmtId="44" fontId="27" fillId="0" borderId="0" xfId="9" applyFont="1" applyFill="1" applyBorder="1"/>
    <xf numFmtId="0" fontId="34" fillId="7" borderId="0" xfId="8" applyFont="1" applyFill="1" applyAlignment="1">
      <alignment horizontal="justify" vertical="justify" wrapText="1"/>
    </xf>
    <xf numFmtId="0" fontId="27" fillId="7" borderId="0" xfId="0" applyFont="1" applyFill="1"/>
    <xf numFmtId="0" fontId="27" fillId="7" borderId="0" xfId="0" applyFont="1" applyFill="1" applyAlignment="1">
      <alignment horizontal="center"/>
    </xf>
    <xf numFmtId="4" fontId="27" fillId="7" borderId="0" xfId="0" applyNumberFormat="1" applyFont="1" applyFill="1" applyAlignment="1">
      <alignment horizontal="center" vertical="center"/>
    </xf>
    <xf numFmtId="0" fontId="27" fillId="7" borderId="0" xfId="0" applyFont="1" applyFill="1" applyAlignment="1">
      <alignment horizontal="right"/>
    </xf>
    <xf numFmtId="168" fontId="39" fillId="7" borderId="0" xfId="0" applyNumberFormat="1" applyFont="1" applyFill="1" applyAlignment="1" applyProtection="1">
      <alignment horizontal="center"/>
      <protection hidden="1"/>
    </xf>
    <xf numFmtId="4" fontId="39" fillId="7" borderId="0" xfId="0" applyNumberFormat="1" applyFont="1" applyFill="1" applyAlignment="1" applyProtection="1">
      <alignment horizontal="center"/>
      <protection locked="0" hidden="1"/>
    </xf>
    <xf numFmtId="49" fontId="35" fillId="7" borderId="0" xfId="0" applyNumberFormat="1" applyFont="1" applyFill="1" applyAlignment="1">
      <alignment horizontal="right" vertical="center" wrapText="1"/>
    </xf>
    <xf numFmtId="0" fontId="35" fillId="7" borderId="0" xfId="0" applyFont="1" applyFill="1" applyAlignment="1">
      <alignment horizontal="center" vertical="center"/>
    </xf>
    <xf numFmtId="166" fontId="35" fillId="7" borderId="0" xfId="1" applyNumberFormat="1" applyFont="1" applyFill="1" applyAlignment="1" applyProtection="1">
      <alignment horizontal="center" vertical="center"/>
    </xf>
    <xf numFmtId="4" fontId="35" fillId="7" borderId="0" xfId="1" applyNumberFormat="1" applyFont="1" applyFill="1" applyAlignment="1" applyProtection="1">
      <alignment horizontal="right"/>
    </xf>
    <xf numFmtId="4" fontId="35" fillId="7" borderId="0" xfId="1" applyNumberFormat="1" applyFont="1" applyFill="1" applyAlignment="1" applyProtection="1">
      <alignment horizontal="right" vertical="center"/>
    </xf>
    <xf numFmtId="49" fontId="34" fillId="0" borderId="0" xfId="0" applyNumberFormat="1" applyFont="1" applyAlignment="1">
      <alignment horizontal="justify" vertical="center" wrapText="1"/>
    </xf>
    <xf numFmtId="2" fontId="36" fillId="9" borderId="0" xfId="8" applyNumberFormat="1" applyFont="1" applyFill="1" applyAlignment="1">
      <alignment horizontal="right" vertical="center" wrapText="1"/>
    </xf>
    <xf numFmtId="49" fontId="35" fillId="3" borderId="0" xfId="0" applyNumberFormat="1" applyFont="1" applyFill="1" applyAlignment="1">
      <alignment horizontal="right" vertical="center" wrapText="1"/>
    </xf>
    <xf numFmtId="49" fontId="35" fillId="3" borderId="0" xfId="0" applyNumberFormat="1" applyFont="1" applyFill="1" applyAlignment="1">
      <alignment horizontal="left" vertical="center"/>
    </xf>
    <xf numFmtId="0" fontId="35" fillId="3" borderId="0" xfId="0" applyFont="1" applyFill="1" applyAlignment="1">
      <alignment horizontal="center" vertical="center"/>
    </xf>
    <xf numFmtId="166" fontId="35" fillId="3" borderId="0" xfId="1" applyNumberFormat="1" applyFont="1" applyFill="1" applyAlignment="1" applyProtection="1">
      <alignment horizontal="center" vertical="center"/>
    </xf>
    <xf numFmtId="4" fontId="35" fillId="3" borderId="0" xfId="1" applyNumberFormat="1" applyFont="1" applyFill="1" applyAlignment="1" applyProtection="1">
      <alignment horizontal="right"/>
    </xf>
    <xf numFmtId="4" fontId="35" fillId="3" borderId="0" xfId="1" applyNumberFormat="1" applyFont="1" applyFill="1" applyAlignment="1" applyProtection="1">
      <alignment horizontal="right" vertical="center"/>
    </xf>
    <xf numFmtId="49" fontId="35" fillId="7" borderId="0" xfId="0" applyNumberFormat="1" applyFont="1" applyFill="1" applyAlignment="1">
      <alignment horizontal="left" vertical="center" wrapText="1"/>
    </xf>
    <xf numFmtId="49" fontId="35" fillId="0" borderId="0" xfId="0" applyNumberFormat="1" applyFont="1" applyAlignment="1">
      <alignment horizontal="left" vertical="center" wrapText="1"/>
    </xf>
    <xf numFmtId="49" fontId="35" fillId="3" borderId="0" xfId="0" applyNumberFormat="1" applyFont="1" applyFill="1" applyAlignment="1">
      <alignment horizontal="left" vertical="center" wrapText="1"/>
    </xf>
    <xf numFmtId="0" fontId="34" fillId="0" borderId="0" xfId="8" applyFont="1" applyAlignment="1">
      <alignment horizontal="right" vertical="top" wrapText="1"/>
    </xf>
    <xf numFmtId="0" fontId="34" fillId="0" borderId="0" xfId="8" applyFont="1" applyAlignment="1">
      <alignment horizontal="justify" vertical="top" wrapText="1"/>
    </xf>
    <xf numFmtId="4" fontId="34" fillId="0" borderId="0" xfId="8" applyNumberFormat="1" applyFont="1" applyAlignment="1">
      <alignment horizontal="right"/>
    </xf>
    <xf numFmtId="0" fontId="35" fillId="0" borderId="0" xfId="8" applyFont="1" applyAlignment="1">
      <alignment horizontal="right" vertical="center" wrapText="1"/>
    </xf>
    <xf numFmtId="0" fontId="35" fillId="0" borderId="0" xfId="8" applyFont="1" applyAlignment="1">
      <alignment horizontal="left" vertical="center" wrapText="1"/>
    </xf>
    <xf numFmtId="4" fontId="53" fillId="0" borderId="0" xfId="8" applyNumberFormat="1" applyFont="1" applyAlignment="1">
      <alignment horizontal="right" vertical="center"/>
    </xf>
    <xf numFmtId="49" fontId="35" fillId="0" borderId="0" xfId="8" applyNumberFormat="1" applyFont="1" applyAlignment="1">
      <alignment horizontal="left" vertical="center" wrapText="1"/>
    </xf>
    <xf numFmtId="2" fontId="35" fillId="0" borderId="0" xfId="8" applyNumberFormat="1" applyFont="1" applyAlignment="1">
      <alignment horizontal="left" vertical="center" wrapText="1"/>
    </xf>
    <xf numFmtId="4" fontId="35" fillId="0" borderId="0" xfId="8" applyNumberFormat="1" applyFont="1" applyAlignment="1">
      <alignment horizontal="right" vertical="center"/>
    </xf>
    <xf numFmtId="0" fontId="35" fillId="3" borderId="3" xfId="8" applyFont="1" applyFill="1" applyBorder="1" applyAlignment="1">
      <alignment horizontal="left" vertical="center" wrapText="1"/>
    </xf>
    <xf numFmtId="4" fontId="35" fillId="3" borderId="5" xfId="8" applyNumberFormat="1" applyFont="1" applyFill="1" applyBorder="1" applyAlignment="1">
      <alignment horizontal="right" vertical="center"/>
    </xf>
    <xf numFmtId="0" fontId="36" fillId="0" borderId="0" xfId="8" applyFont="1" applyAlignment="1">
      <alignment horizontal="right" vertical="top" wrapText="1"/>
    </xf>
    <xf numFmtId="0" fontId="35" fillId="0" borderId="0" xfId="8" applyFont="1" applyAlignment="1">
      <alignment horizontal="justify" vertical="top" wrapText="1"/>
    </xf>
    <xf numFmtId="0" fontId="54" fillId="0" borderId="0" xfId="8" applyFont="1" applyAlignment="1">
      <alignment horizontal="center" vertical="center" wrapText="1"/>
    </xf>
    <xf numFmtId="4" fontId="54" fillId="0" borderId="0" xfId="8" applyNumberFormat="1" applyFont="1" applyAlignment="1">
      <alignment horizontal="right" wrapText="1"/>
    </xf>
    <xf numFmtId="4" fontId="54" fillId="0" borderId="0" xfId="8" applyNumberFormat="1" applyFont="1"/>
    <xf numFmtId="0" fontId="36" fillId="0" borderId="0" xfId="8" applyFont="1" applyAlignment="1">
      <alignment horizontal="justify" vertical="top" wrapText="1"/>
    </xf>
    <xf numFmtId="0" fontId="36" fillId="5" borderId="0" xfId="8" applyFont="1" applyFill="1" applyAlignment="1">
      <alignment horizontal="right" vertical="top" wrapText="1"/>
    </xf>
    <xf numFmtId="49" fontId="35" fillId="7" borderId="0" xfId="0" applyNumberFormat="1" applyFont="1" applyFill="1" applyAlignment="1">
      <alignment horizontal="justify" wrapText="1"/>
    </xf>
    <xf numFmtId="0" fontId="37" fillId="2" borderId="1" xfId="0" applyFont="1" applyFill="1" applyBorder="1" applyAlignment="1">
      <alignment horizontal="center" vertical="top" wrapText="1"/>
    </xf>
    <xf numFmtId="4" fontId="37" fillId="2" borderId="1" xfId="0" applyNumberFormat="1" applyFont="1" applyFill="1" applyBorder="1" applyAlignment="1">
      <alignment horizontal="center" vertical="top" wrapText="1"/>
    </xf>
    <xf numFmtId="0" fontId="35" fillId="0" borderId="0" xfId="8" applyFont="1" applyAlignment="1">
      <alignment vertical="top" wrapText="1"/>
    </xf>
    <xf numFmtId="0" fontId="49" fillId="0" borderId="0" xfId="0" applyFont="1" applyAlignment="1" applyProtection="1">
      <alignment horizontal="justify" vertical="top" wrapText="1"/>
      <protection hidden="1"/>
    </xf>
    <xf numFmtId="49" fontId="35" fillId="7" borderId="6" xfId="0" applyNumberFormat="1" applyFont="1" applyFill="1" applyBorder="1" applyAlignment="1">
      <alignment horizontal="right" vertical="center" wrapText="1"/>
    </xf>
    <xf numFmtId="0" fontId="41" fillId="7" borderId="2" xfId="0" applyFont="1" applyFill="1" applyBorder="1" applyAlignment="1">
      <alignment horizontal="justify" vertical="center" wrapText="1" shrinkToFit="1"/>
    </xf>
    <xf numFmtId="0" fontId="39" fillId="7" borderId="2" xfId="0" applyFont="1" applyFill="1" applyBorder="1" applyAlignment="1" applyProtection="1">
      <alignment horizontal="right" vertical="center"/>
      <protection hidden="1"/>
    </xf>
    <xf numFmtId="167" fontId="39" fillId="7" borderId="2" xfId="0" applyNumberFormat="1" applyFont="1" applyFill="1" applyBorder="1" applyAlignment="1" applyProtection="1">
      <alignment horizontal="right" vertical="center"/>
      <protection hidden="1"/>
    </xf>
    <xf numFmtId="4" fontId="39" fillId="7" borderId="2" xfId="0" applyNumberFormat="1" applyFont="1" applyFill="1" applyBorder="1" applyAlignment="1" applyProtection="1">
      <alignment horizontal="right" vertical="center"/>
      <protection locked="0" hidden="1"/>
    </xf>
    <xf numFmtId="4" fontId="39" fillId="7" borderId="4" xfId="0" applyNumberFormat="1" applyFont="1" applyFill="1" applyBorder="1" applyAlignment="1" applyProtection="1">
      <alignment horizontal="right" vertical="center"/>
      <protection hidden="1"/>
    </xf>
    <xf numFmtId="0" fontId="36" fillId="0" borderId="0" xfId="8" applyFont="1" applyAlignment="1">
      <alignment vertical="center"/>
    </xf>
    <xf numFmtId="0" fontId="39" fillId="0" borderId="0" xfId="0" applyFont="1" applyAlignment="1" applyProtection="1">
      <alignment horizontal="justify" vertical="center" wrapText="1"/>
      <protection hidden="1"/>
    </xf>
    <xf numFmtId="4" fontId="35" fillId="0" borderId="13" xfId="1" applyNumberFormat="1" applyFont="1" applyFill="1" applyBorder="1" applyAlignment="1" applyProtection="1">
      <alignment horizontal="right" vertical="center"/>
    </xf>
    <xf numFmtId="0" fontId="0" fillId="0" borderId="0" xfId="0" applyAlignment="1">
      <alignment vertical="top"/>
    </xf>
    <xf numFmtId="0" fontId="0" fillId="0" borderId="0" xfId="0" applyAlignment="1">
      <alignment horizontal="left" vertical="top"/>
    </xf>
    <xf numFmtId="2" fontId="36" fillId="0" borderId="0" xfId="8" applyNumberFormat="1" applyFont="1" applyAlignment="1">
      <alignment horizontal="right" wrapText="1"/>
    </xf>
    <xf numFmtId="49" fontId="34" fillId="0" borderId="0" xfId="0" applyNumberFormat="1" applyFont="1" applyAlignment="1">
      <alignment horizontal="center" wrapText="1"/>
    </xf>
    <xf numFmtId="1" fontId="39" fillId="0" borderId="0" xfId="0" applyNumberFormat="1" applyFont="1" applyAlignment="1" applyProtection="1">
      <alignment horizontal="center"/>
      <protection hidden="1"/>
    </xf>
    <xf numFmtId="1" fontId="39" fillId="0" borderId="0" xfId="0" applyNumberFormat="1" applyFont="1" applyAlignment="1">
      <alignment horizontal="center" vertical="top" wrapText="1" shrinkToFit="1"/>
    </xf>
    <xf numFmtId="49" fontId="35" fillId="7" borderId="0" xfId="0" applyNumberFormat="1" applyFont="1" applyFill="1" applyAlignment="1">
      <alignment horizontal="right" wrapText="1"/>
    </xf>
    <xf numFmtId="2" fontId="7" fillId="0" borderId="0" xfId="0" applyNumberFormat="1" applyFont="1" applyAlignment="1" applyProtection="1">
      <alignment horizontal="right"/>
      <protection hidden="1"/>
    </xf>
    <xf numFmtId="0" fontId="25" fillId="0" borderId="0" xfId="0" applyFont="1" applyAlignment="1">
      <alignment vertical="center"/>
    </xf>
    <xf numFmtId="0" fontId="9" fillId="0" borderId="0" xfId="0" applyFont="1" applyAlignment="1">
      <alignment horizontal="left"/>
    </xf>
    <xf numFmtId="0" fontId="25" fillId="0" borderId="0" xfId="0" applyFont="1" applyAlignment="1">
      <alignment horizontal="left"/>
    </xf>
    <xf numFmtId="0" fontId="25" fillId="0" borderId="0" xfId="0" applyFont="1" applyAlignment="1">
      <alignment horizontal="left" vertical="justify"/>
    </xf>
    <xf numFmtId="0" fontId="27" fillId="0" borderId="0" xfId="0" applyFont="1" applyAlignment="1">
      <alignment horizontal="left" vertical="justify" wrapText="1"/>
    </xf>
    <xf numFmtId="49" fontId="7" fillId="0" borderId="0" xfId="0" applyNumberFormat="1" applyFont="1" applyAlignment="1" applyProtection="1">
      <alignment horizontal="left" vertical="top"/>
      <protection hidden="1"/>
    </xf>
    <xf numFmtId="49" fontId="27" fillId="0" borderId="0" xfId="10" applyNumberFormat="1" applyFont="1" applyAlignment="1" applyProtection="1">
      <alignment horizontal="left" vertical="top"/>
      <protection hidden="1"/>
    </xf>
    <xf numFmtId="49" fontId="9" fillId="0" borderId="0" xfId="10" applyNumberFormat="1" applyFont="1" applyAlignment="1" applyProtection="1">
      <alignment horizontal="left" vertical="top"/>
      <protection hidden="1"/>
    </xf>
    <xf numFmtId="0" fontId="9" fillId="0" borderId="0" xfId="0" applyFont="1" applyAlignment="1">
      <alignment vertical="justify"/>
    </xf>
    <xf numFmtId="2" fontId="7" fillId="0" borderId="0" xfId="0" applyNumberFormat="1" applyFont="1" applyAlignment="1" applyProtection="1">
      <alignment horizontal="left"/>
      <protection hidden="1"/>
    </xf>
    <xf numFmtId="0" fontId="16" fillId="0" borderId="0" xfId="0" applyFont="1" applyAlignment="1">
      <alignment horizontal="left" vertical="top" wrapText="1"/>
    </xf>
    <xf numFmtId="0" fontId="16" fillId="0" borderId="0" xfId="0" applyFont="1" applyAlignment="1">
      <alignment horizontal="left" vertical="top"/>
    </xf>
    <xf numFmtId="0" fontId="27" fillId="0" borderId="0" xfId="0" applyFont="1" applyAlignment="1">
      <alignment horizontal="left" vertical="top" wrapText="1"/>
    </xf>
    <xf numFmtId="0" fontId="25" fillId="0" borderId="0" xfId="0" applyFont="1" applyAlignment="1">
      <alignment vertical="justify"/>
    </xf>
    <xf numFmtId="0" fontId="27" fillId="0" borderId="0" xfId="0" applyFont="1" applyAlignment="1">
      <alignment horizontal="left"/>
    </xf>
    <xf numFmtId="0" fontId="9" fillId="0" borderId="0" xfId="0" applyFont="1" applyAlignment="1">
      <alignment horizontal="center"/>
    </xf>
    <xf numFmtId="0" fontId="25" fillId="0" borderId="0" xfId="0" applyFont="1" applyAlignment="1">
      <alignment horizontal="left" vertical="top" wrapText="1"/>
    </xf>
    <xf numFmtId="0" fontId="29" fillId="0" borderId="0" xfId="0" applyFont="1" applyAlignment="1">
      <alignment horizontal="left" vertical="justify"/>
    </xf>
    <xf numFmtId="0" fontId="9" fillId="0" borderId="0" xfId="0" applyFont="1" applyAlignment="1">
      <alignment horizontal="left" vertical="justify"/>
    </xf>
    <xf numFmtId="0" fontId="9" fillId="0" borderId="13" xfId="0" applyFont="1" applyBorder="1" applyAlignment="1">
      <alignment horizontal="left" vertical="justify"/>
    </xf>
    <xf numFmtId="0" fontId="25" fillId="0" borderId="0" xfId="0" applyFont="1" applyAlignment="1">
      <alignment horizontal="justify" vertical="justify"/>
    </xf>
    <xf numFmtId="0" fontId="9" fillId="0" borderId="9" xfId="0" applyFont="1" applyBorder="1" applyAlignment="1">
      <alignment horizontal="center" vertical="justify"/>
    </xf>
    <xf numFmtId="0" fontId="9" fillId="0" borderId="10" xfId="0" applyFont="1" applyBorder="1" applyAlignment="1">
      <alignment horizontal="center" vertical="justify"/>
    </xf>
    <xf numFmtId="0" fontId="9" fillId="0" borderId="11" xfId="0" applyFont="1" applyBorder="1" applyAlignment="1">
      <alignment horizontal="center" vertical="justify"/>
    </xf>
    <xf numFmtId="0" fontId="9" fillId="0" borderId="12" xfId="0" applyFont="1" applyBorder="1" applyAlignment="1">
      <alignment horizontal="center" vertical="justify"/>
    </xf>
    <xf numFmtId="0" fontId="9" fillId="0" borderId="0" xfId="0" applyFont="1" applyAlignment="1">
      <alignment horizontal="center" vertical="justify"/>
    </xf>
    <xf numFmtId="0" fontId="9" fillId="0" borderId="13" xfId="0" applyFont="1" applyBorder="1" applyAlignment="1">
      <alignment horizontal="center" vertical="justify"/>
    </xf>
    <xf numFmtId="0" fontId="9" fillId="0" borderId="14" xfId="0" applyFont="1" applyBorder="1" applyAlignment="1">
      <alignment horizontal="center" vertical="justify"/>
    </xf>
    <xf numFmtId="0" fontId="9" fillId="0" borderId="8" xfId="0" applyFont="1" applyBorder="1" applyAlignment="1">
      <alignment horizontal="center" vertical="justify"/>
    </xf>
    <xf numFmtId="0" fontId="9" fillId="0" borderId="15" xfId="0" applyFont="1" applyBorder="1" applyAlignment="1">
      <alignment horizontal="center" vertical="justify"/>
    </xf>
    <xf numFmtId="170" fontId="9" fillId="0" borderId="9" xfId="0" applyNumberFormat="1" applyFont="1" applyBorder="1" applyAlignment="1">
      <alignment horizontal="center"/>
    </xf>
    <xf numFmtId="170" fontId="9" fillId="0" borderId="10" xfId="0" applyNumberFormat="1" applyFont="1" applyBorder="1" applyAlignment="1">
      <alignment horizontal="center"/>
    </xf>
    <xf numFmtId="170" fontId="9" fillId="0" borderId="11" xfId="0" applyNumberFormat="1" applyFont="1" applyBorder="1" applyAlignment="1">
      <alignment horizontal="center"/>
    </xf>
    <xf numFmtId="170" fontId="9" fillId="0" borderId="12" xfId="0" applyNumberFormat="1" applyFont="1" applyBorder="1" applyAlignment="1">
      <alignment horizontal="center"/>
    </xf>
    <xf numFmtId="170" fontId="9" fillId="0" borderId="0" xfId="0" applyNumberFormat="1" applyFont="1" applyAlignment="1">
      <alignment horizontal="center"/>
    </xf>
    <xf numFmtId="170" fontId="9" fillId="0" borderId="13" xfId="0" applyNumberFormat="1" applyFont="1" applyBorder="1" applyAlignment="1">
      <alignment horizontal="center"/>
    </xf>
    <xf numFmtId="170" fontId="9" fillId="0" borderId="14" xfId="0" applyNumberFormat="1" applyFont="1" applyBorder="1" applyAlignment="1">
      <alignment horizontal="center"/>
    </xf>
    <xf numFmtId="170" fontId="9" fillId="0" borderId="8" xfId="0" applyNumberFormat="1" applyFont="1" applyBorder="1" applyAlignment="1">
      <alignment horizontal="center"/>
    </xf>
    <xf numFmtId="170" fontId="9" fillId="0" borderId="15" xfId="0" applyNumberFormat="1" applyFont="1" applyBorder="1" applyAlignment="1">
      <alignment horizontal="center"/>
    </xf>
    <xf numFmtId="0" fontId="25" fillId="0" borderId="0" xfId="0" applyFont="1" applyAlignment="1">
      <alignment horizontal="left" vertical="top" wrapText="1" readingOrder="1"/>
    </xf>
    <xf numFmtId="0" fontId="25" fillId="0" borderId="0" xfId="0" applyFont="1" applyAlignment="1">
      <alignment horizontal="justify" vertical="top" wrapText="1" readingOrder="1"/>
    </xf>
    <xf numFmtId="0" fontId="25" fillId="0" borderId="0" xfId="0" applyFont="1" applyAlignment="1">
      <alignment horizontal="justify" vertical="justify" wrapText="1" readingOrder="1"/>
    </xf>
    <xf numFmtId="0" fontId="25" fillId="0" borderId="0" xfId="0" applyFont="1" applyAlignment="1">
      <alignment horizontal="justify" vertical="center" wrapText="1" readingOrder="1"/>
    </xf>
    <xf numFmtId="49" fontId="35" fillId="6" borderId="2" xfId="0" applyNumberFormat="1" applyFont="1" applyFill="1" applyBorder="1" applyAlignment="1">
      <alignment horizontal="justify" vertical="center" wrapText="1"/>
    </xf>
    <xf numFmtId="0" fontId="30" fillId="7" borderId="2" xfId="0" applyFont="1" applyFill="1" applyBorder="1"/>
    <xf numFmtId="0" fontId="30" fillId="7" borderId="4" xfId="0" applyFont="1" applyFill="1" applyBorder="1"/>
  </cellXfs>
  <cellStyles count="11">
    <cellStyle name="Comma_osnovni troskovnik 02" xfId="1" xr:uid="{00000000-0005-0000-0000-000000000000}"/>
    <cellStyle name="Currency" xfId="9" builtinId="4"/>
    <cellStyle name="Excel Built-in Normal" xfId="10" xr:uid="{00000000-0005-0000-0000-000002000000}"/>
    <cellStyle name="Normal" xfId="0" builtinId="0"/>
    <cellStyle name="Normal 2" xfId="2" xr:uid="{00000000-0005-0000-0000-000004000000}"/>
    <cellStyle name="Normal 3" xfId="3" xr:uid="{00000000-0005-0000-0000-000005000000}"/>
    <cellStyle name="Normal 4" xfId="4" xr:uid="{00000000-0005-0000-0000-000006000000}"/>
    <cellStyle name="Normal 5" xfId="5" xr:uid="{00000000-0005-0000-0000-000007000000}"/>
    <cellStyle name="Normal 6" xfId="6" xr:uid="{00000000-0005-0000-0000-000008000000}"/>
    <cellStyle name="Normal 7" xfId="7" xr:uid="{00000000-0005-0000-0000-000009000000}"/>
    <cellStyle name="Normal_Opći uvjeti_arm.celik" xfId="8"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3848100</xdr:colOff>
      <xdr:row>0</xdr:row>
      <xdr:rowOff>0</xdr:rowOff>
    </xdr:from>
    <xdr:to>
      <xdr:col>3</xdr:col>
      <xdr:colOff>428625</xdr:colOff>
      <xdr:row>0</xdr:row>
      <xdr:rowOff>0</xdr:rowOff>
    </xdr:to>
    <xdr:pic>
      <xdr:nvPicPr>
        <xdr:cNvPr id="2" name="Picture 1" descr="logS">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295775" y="0"/>
          <a:ext cx="428625" cy="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476250</xdr:colOff>
      <xdr:row>0</xdr:row>
      <xdr:rowOff>0</xdr:rowOff>
    </xdr:from>
    <xdr:to>
      <xdr:col>13</xdr:col>
      <xdr:colOff>333375</xdr:colOff>
      <xdr:row>36</xdr:row>
      <xdr:rowOff>89826</xdr:rowOff>
    </xdr:to>
    <xdr:pic>
      <xdr:nvPicPr>
        <xdr:cNvPr id="2" name="Picture 1">
          <a:extLst>
            <a:ext uri="{FF2B5EF4-FFF2-40B4-BE49-F238E27FC236}">
              <a16:creationId xmlns:a16="http://schemas.microsoft.com/office/drawing/2014/main" id="{C6AFC896-034B-4995-AD24-199D06A757FC}"/>
            </a:ext>
          </a:extLst>
        </xdr:cNvPr>
        <xdr:cNvPicPr>
          <a:picLocks noChangeAspect="1"/>
        </xdr:cNvPicPr>
      </xdr:nvPicPr>
      <xdr:blipFill>
        <a:blip xmlns:r="http://schemas.openxmlformats.org/officeDocument/2006/relationships" r:embed="rId1"/>
        <a:stretch>
          <a:fillRect/>
        </a:stretch>
      </xdr:blipFill>
      <xdr:spPr>
        <a:xfrm>
          <a:off x="476250" y="0"/>
          <a:ext cx="7781925" cy="5919126"/>
        </a:xfrm>
        <a:prstGeom prst="rect">
          <a:avLst/>
        </a:prstGeom>
      </xdr:spPr>
    </xdr:pic>
    <xdr:clientData/>
  </xdr:twoCellAnchor>
  <xdr:twoCellAnchor editAs="oneCell">
    <xdr:from>
      <xdr:col>1</xdr:col>
      <xdr:colOff>238124</xdr:colOff>
      <xdr:row>39</xdr:row>
      <xdr:rowOff>131371</xdr:rowOff>
    </xdr:from>
    <xdr:to>
      <xdr:col>13</xdr:col>
      <xdr:colOff>63499</xdr:colOff>
      <xdr:row>73</xdr:row>
      <xdr:rowOff>78439</xdr:rowOff>
    </xdr:to>
    <xdr:pic>
      <xdr:nvPicPr>
        <xdr:cNvPr id="3" name="Picture 2">
          <a:extLst>
            <a:ext uri="{FF2B5EF4-FFF2-40B4-BE49-F238E27FC236}">
              <a16:creationId xmlns:a16="http://schemas.microsoft.com/office/drawing/2014/main" id="{43512732-222F-43E9-99F9-3579CBE2C111}"/>
            </a:ext>
          </a:extLst>
        </xdr:cNvPr>
        <xdr:cNvPicPr>
          <a:picLocks noChangeAspect="1"/>
        </xdr:cNvPicPr>
      </xdr:nvPicPr>
      <xdr:blipFill>
        <a:blip xmlns:r="http://schemas.openxmlformats.org/officeDocument/2006/relationships" r:embed="rId2"/>
        <a:stretch>
          <a:fillRect/>
        </a:stretch>
      </xdr:blipFill>
      <xdr:spPr>
        <a:xfrm>
          <a:off x="847724" y="6446446"/>
          <a:ext cx="7140575" cy="5452518"/>
        </a:xfrm>
        <a:prstGeom prst="rect">
          <a:avLst/>
        </a:prstGeom>
      </xdr:spPr>
    </xdr:pic>
    <xdr:clientData/>
  </xdr:twoCellAnchor>
  <xdr:twoCellAnchor editAs="oneCell">
    <xdr:from>
      <xdr:col>1</xdr:col>
      <xdr:colOff>519487</xdr:colOff>
      <xdr:row>78</xdr:row>
      <xdr:rowOff>63500</xdr:rowOff>
    </xdr:from>
    <xdr:to>
      <xdr:col>12</xdr:col>
      <xdr:colOff>570296</xdr:colOff>
      <xdr:row>110</xdr:row>
      <xdr:rowOff>14970</xdr:rowOff>
    </xdr:to>
    <xdr:pic>
      <xdr:nvPicPr>
        <xdr:cNvPr id="4" name="Picture 3">
          <a:extLst>
            <a:ext uri="{FF2B5EF4-FFF2-40B4-BE49-F238E27FC236}">
              <a16:creationId xmlns:a16="http://schemas.microsoft.com/office/drawing/2014/main" id="{09D69B84-BC1A-4DD1-83F0-3FC95D6C8782}"/>
            </a:ext>
          </a:extLst>
        </xdr:cNvPr>
        <xdr:cNvPicPr>
          <a:picLocks noChangeAspect="1"/>
        </xdr:cNvPicPr>
      </xdr:nvPicPr>
      <xdr:blipFill>
        <a:blip xmlns:r="http://schemas.openxmlformats.org/officeDocument/2006/relationships" r:embed="rId3"/>
        <a:stretch>
          <a:fillRect/>
        </a:stretch>
      </xdr:blipFill>
      <xdr:spPr>
        <a:xfrm>
          <a:off x="1129087" y="12693650"/>
          <a:ext cx="6756409" cy="5133070"/>
        </a:xfrm>
        <a:prstGeom prst="rect">
          <a:avLst/>
        </a:prstGeom>
      </xdr:spPr>
    </xdr:pic>
    <xdr:clientData/>
  </xdr:twoCellAnchor>
  <xdr:twoCellAnchor editAs="oneCell">
    <xdr:from>
      <xdr:col>1</xdr:col>
      <xdr:colOff>365124</xdr:colOff>
      <xdr:row>114</xdr:row>
      <xdr:rowOff>95250</xdr:rowOff>
    </xdr:from>
    <xdr:to>
      <xdr:col>13</xdr:col>
      <xdr:colOff>207249</xdr:colOff>
      <xdr:row>146</xdr:row>
      <xdr:rowOff>88118</xdr:rowOff>
    </xdr:to>
    <xdr:pic>
      <xdr:nvPicPr>
        <xdr:cNvPr id="5" name="Picture 4">
          <a:extLst>
            <a:ext uri="{FF2B5EF4-FFF2-40B4-BE49-F238E27FC236}">
              <a16:creationId xmlns:a16="http://schemas.microsoft.com/office/drawing/2014/main" id="{43532111-2830-466E-8848-5A0ADE8CDD64}"/>
            </a:ext>
          </a:extLst>
        </xdr:cNvPr>
        <xdr:cNvPicPr>
          <a:picLocks noChangeAspect="1"/>
        </xdr:cNvPicPr>
      </xdr:nvPicPr>
      <xdr:blipFill>
        <a:blip xmlns:r="http://schemas.openxmlformats.org/officeDocument/2006/relationships" r:embed="rId4"/>
        <a:stretch>
          <a:fillRect/>
        </a:stretch>
      </xdr:blipFill>
      <xdr:spPr>
        <a:xfrm>
          <a:off x="974724" y="18554700"/>
          <a:ext cx="7157325" cy="517446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7"/>
  <sheetViews>
    <sheetView view="pageLayout" zoomScaleNormal="100" workbookViewId="0">
      <selection activeCell="D36" sqref="D36"/>
    </sheetView>
  </sheetViews>
  <sheetFormatPr defaultColWidth="8.85546875" defaultRowHeight="12.75"/>
  <cols>
    <col min="2" max="2" width="11" customWidth="1"/>
    <col min="5" max="5" width="6.85546875" customWidth="1"/>
  </cols>
  <sheetData>
    <row r="1" spans="1:10" ht="15.75">
      <c r="A1" s="52"/>
      <c r="B1" s="53"/>
      <c r="C1" s="54"/>
      <c r="D1" s="55"/>
      <c r="E1" s="55"/>
      <c r="F1" s="302"/>
      <c r="G1" s="303"/>
      <c r="H1" s="303"/>
      <c r="I1" s="303"/>
      <c r="J1" s="304"/>
    </row>
    <row r="2" spans="1:10" ht="15" customHeight="1">
      <c r="A2" s="288" t="s">
        <v>121</v>
      </c>
      <c r="B2" s="288"/>
      <c r="C2" s="56"/>
      <c r="D2" s="56"/>
      <c r="E2" s="56"/>
      <c r="F2" s="305"/>
      <c r="G2" s="306"/>
      <c r="H2" s="306"/>
      <c r="I2" s="306"/>
      <c r="J2" s="307"/>
    </row>
    <row r="3" spans="1:10" ht="31.5" customHeight="1">
      <c r="B3" s="289" t="s">
        <v>134</v>
      </c>
      <c r="C3" s="290"/>
      <c r="D3" s="290"/>
      <c r="E3" s="291"/>
      <c r="F3" s="305"/>
      <c r="G3" s="306"/>
      <c r="H3" s="306"/>
      <c r="I3" s="306"/>
      <c r="J3" s="307"/>
    </row>
    <row r="4" spans="1:10" ht="15" customHeight="1">
      <c r="B4" s="292" t="s">
        <v>123</v>
      </c>
      <c r="C4" s="292"/>
      <c r="D4" s="292"/>
      <c r="E4" s="59"/>
      <c r="F4" s="305"/>
      <c r="G4" s="306"/>
      <c r="H4" s="306"/>
      <c r="I4" s="306"/>
      <c r="J4" s="307"/>
    </row>
    <row r="5" spans="1:10" ht="15" customHeight="1">
      <c r="A5" s="62" t="s">
        <v>122</v>
      </c>
      <c r="B5" s="62"/>
      <c r="C5" s="56"/>
      <c r="D5" s="56"/>
      <c r="E5" s="56"/>
      <c r="F5" s="305"/>
      <c r="G5" s="306"/>
      <c r="H5" s="306"/>
      <c r="I5" s="306"/>
      <c r="J5" s="307"/>
    </row>
    <row r="6" spans="1:10" ht="15" customHeight="1">
      <c r="A6" s="63" t="s">
        <v>124</v>
      </c>
      <c r="B6" s="63"/>
      <c r="C6" s="56"/>
      <c r="D6" s="56"/>
      <c r="E6" s="56"/>
      <c r="F6" s="305"/>
      <c r="G6" s="306"/>
      <c r="H6" s="306"/>
      <c r="I6" s="306"/>
      <c r="J6" s="307"/>
    </row>
    <row r="7" spans="1:10" ht="15" customHeight="1">
      <c r="A7" s="293"/>
      <c r="B7" s="294"/>
      <c r="C7" s="294"/>
      <c r="D7" s="294"/>
      <c r="E7" s="295"/>
      <c r="F7" s="305"/>
      <c r="G7" s="306"/>
      <c r="H7" s="306"/>
      <c r="I7" s="306"/>
      <c r="J7" s="307"/>
    </row>
    <row r="8" spans="1:10" ht="20.25" customHeight="1">
      <c r="A8" s="296"/>
      <c r="B8" s="297"/>
      <c r="C8" s="297"/>
      <c r="D8" s="297"/>
      <c r="E8" s="298"/>
      <c r="F8" s="305"/>
      <c r="G8" s="306"/>
      <c r="H8" s="306"/>
      <c r="I8" s="306"/>
      <c r="J8" s="307"/>
    </row>
    <row r="9" spans="1:10" ht="20.25" customHeight="1">
      <c r="A9" s="296"/>
      <c r="B9" s="297"/>
      <c r="C9" s="297"/>
      <c r="D9" s="297"/>
      <c r="E9" s="298"/>
      <c r="F9" s="305"/>
      <c r="G9" s="306"/>
      <c r="H9" s="306"/>
      <c r="I9" s="306"/>
      <c r="J9" s="307"/>
    </row>
    <row r="10" spans="1:10" ht="15" customHeight="1">
      <c r="A10" s="296"/>
      <c r="B10" s="297"/>
      <c r="C10" s="297"/>
      <c r="D10" s="297"/>
      <c r="E10" s="298"/>
      <c r="F10" s="305"/>
      <c r="G10" s="306"/>
      <c r="H10" s="306"/>
      <c r="I10" s="306"/>
      <c r="J10" s="307"/>
    </row>
    <row r="11" spans="1:10" ht="20.25" customHeight="1">
      <c r="A11" s="296"/>
      <c r="B11" s="297"/>
      <c r="C11" s="297"/>
      <c r="D11" s="297"/>
      <c r="E11" s="298"/>
      <c r="F11" s="305"/>
      <c r="G11" s="306"/>
      <c r="H11" s="306"/>
      <c r="I11" s="306"/>
      <c r="J11" s="307"/>
    </row>
    <row r="12" spans="1:10" ht="15" customHeight="1">
      <c r="A12" s="296"/>
      <c r="B12" s="297"/>
      <c r="C12" s="297"/>
      <c r="D12" s="297"/>
      <c r="E12" s="298"/>
      <c r="F12" s="305"/>
      <c r="G12" s="306"/>
      <c r="H12" s="306"/>
      <c r="I12" s="306"/>
      <c r="J12" s="307"/>
    </row>
    <row r="13" spans="1:10" ht="15" customHeight="1">
      <c r="A13" s="296"/>
      <c r="B13" s="297"/>
      <c r="C13" s="297"/>
      <c r="D13" s="297"/>
      <c r="E13" s="298"/>
      <c r="F13" s="305"/>
      <c r="G13" s="306"/>
      <c r="H13" s="306"/>
      <c r="I13" s="306"/>
      <c r="J13" s="307"/>
    </row>
    <row r="14" spans="1:10" ht="15" customHeight="1">
      <c r="A14" s="299"/>
      <c r="B14" s="300"/>
      <c r="C14" s="300"/>
      <c r="D14" s="300"/>
      <c r="E14" s="301"/>
      <c r="F14" s="308"/>
      <c r="G14" s="309"/>
      <c r="H14" s="309"/>
      <c r="I14" s="309"/>
      <c r="J14" s="310"/>
    </row>
    <row r="15" spans="1:10" ht="15.75">
      <c r="A15" s="7"/>
      <c r="B15" s="7"/>
      <c r="C15" s="7"/>
      <c r="D15" s="8"/>
      <c r="E15" s="9"/>
      <c r="F15" s="10"/>
      <c r="G15" s="14"/>
      <c r="H15" s="15"/>
    </row>
    <row r="16" spans="1:10" ht="36.75" customHeight="1">
      <c r="A16" s="275" t="s">
        <v>30</v>
      </c>
      <c r="B16" s="275"/>
      <c r="C16" s="275"/>
      <c r="D16" s="275"/>
      <c r="E16" s="275"/>
      <c r="F16" s="276" t="s">
        <v>125</v>
      </c>
      <c r="G16" s="276"/>
      <c r="H16" s="276"/>
      <c r="I16" s="276"/>
      <c r="J16" s="276"/>
    </row>
    <row r="17" spans="1:17" ht="18">
      <c r="A17" s="11"/>
      <c r="B17" s="16"/>
      <c r="C17" s="17"/>
      <c r="E17" s="13"/>
      <c r="F17" s="68"/>
      <c r="G17" s="69"/>
      <c r="H17" s="70"/>
      <c r="I17" s="71"/>
      <c r="J17" s="71"/>
      <c r="L17" s="285"/>
      <c r="M17" s="285"/>
      <c r="N17" s="286"/>
      <c r="O17" s="286"/>
      <c r="P17" s="286"/>
      <c r="Q17" s="286"/>
    </row>
    <row r="18" spans="1:17" ht="36" customHeight="1">
      <c r="A18" s="275" t="s">
        <v>126</v>
      </c>
      <c r="B18" s="275"/>
      <c r="C18" s="275"/>
      <c r="D18" s="275"/>
      <c r="E18" s="275"/>
      <c r="F18" s="276" t="s">
        <v>254</v>
      </c>
      <c r="G18" s="276"/>
      <c r="H18" s="276"/>
      <c r="I18" s="276"/>
      <c r="J18" s="276"/>
      <c r="L18" s="61"/>
      <c r="M18" s="60"/>
      <c r="N18" s="286"/>
      <c r="O18" s="286"/>
      <c r="P18" s="286"/>
      <c r="Q18" s="286"/>
    </row>
    <row r="19" spans="1:17" ht="18">
      <c r="A19" s="11"/>
      <c r="B19" s="18"/>
      <c r="C19" s="19"/>
      <c r="D19" s="20"/>
      <c r="E19" s="13"/>
      <c r="F19" s="68"/>
      <c r="G19" s="69"/>
      <c r="H19" s="70"/>
      <c r="I19" s="71"/>
      <c r="J19" s="71"/>
      <c r="L19" s="280"/>
      <c r="M19" s="280"/>
      <c r="N19" s="287"/>
      <c r="O19" s="287"/>
      <c r="P19" s="287"/>
      <c r="Q19" s="287"/>
    </row>
    <row r="20" spans="1:17" ht="15" customHeight="1">
      <c r="A20" s="277" t="s">
        <v>127</v>
      </c>
      <c r="B20" s="277"/>
      <c r="C20" s="277"/>
      <c r="D20" s="277"/>
      <c r="E20" s="277"/>
      <c r="F20" s="276" t="s">
        <v>133</v>
      </c>
      <c r="G20" s="276"/>
      <c r="H20" s="276"/>
      <c r="I20" s="276"/>
      <c r="J20" s="276"/>
      <c r="L20" s="61"/>
      <c r="M20" s="60"/>
      <c r="N20" s="54"/>
      <c r="O20" s="54"/>
      <c r="P20" s="64"/>
      <c r="Q20" s="64"/>
    </row>
    <row r="21" spans="1:17" ht="20.25">
      <c r="A21" s="31"/>
      <c r="B21" s="31"/>
      <c r="C21" s="31"/>
      <c r="D21" s="33"/>
      <c r="E21" s="32"/>
      <c r="F21" s="276"/>
      <c r="G21" s="276"/>
      <c r="H21" s="276"/>
      <c r="I21" s="276"/>
      <c r="J21" s="276"/>
      <c r="L21" s="280"/>
      <c r="M21" s="280"/>
      <c r="N21" s="282"/>
      <c r="O21" s="283"/>
      <c r="P21" s="283"/>
      <c r="Q21" s="283"/>
    </row>
    <row r="22" spans="1:17" ht="18">
      <c r="A22" s="34"/>
      <c r="B22" s="34"/>
      <c r="C22" s="34"/>
      <c r="D22" s="35"/>
      <c r="E22" s="34"/>
      <c r="F22" s="72"/>
      <c r="G22" s="73"/>
      <c r="H22" s="74"/>
      <c r="I22" s="71"/>
      <c r="J22" s="71"/>
      <c r="L22" s="61"/>
      <c r="M22" s="60"/>
      <c r="N22" s="54"/>
      <c r="O22" s="65"/>
      <c r="P22" s="66"/>
      <c r="Q22" s="66"/>
    </row>
    <row r="23" spans="1:17" ht="20.25" customHeight="1">
      <c r="A23" s="277" t="s">
        <v>128</v>
      </c>
      <c r="B23" s="277"/>
      <c r="C23" s="277"/>
      <c r="D23" s="277"/>
      <c r="E23" s="277"/>
      <c r="F23" s="276" t="s">
        <v>252</v>
      </c>
      <c r="G23" s="276"/>
      <c r="H23" s="276"/>
      <c r="I23" s="276"/>
      <c r="J23" s="276"/>
      <c r="L23" s="61"/>
      <c r="M23" s="60"/>
      <c r="N23" s="54"/>
      <c r="O23" s="65"/>
      <c r="P23" s="66"/>
      <c r="Q23" s="66"/>
    </row>
    <row r="24" spans="1:17" ht="20.25" customHeight="1">
      <c r="A24" s="31"/>
      <c r="B24" s="31"/>
      <c r="C24" s="31"/>
      <c r="D24" s="33"/>
      <c r="E24" s="32"/>
      <c r="F24" s="276"/>
      <c r="G24" s="276"/>
      <c r="H24" s="276"/>
      <c r="I24" s="276"/>
      <c r="J24" s="276"/>
      <c r="L24" s="280"/>
      <c r="M24" s="280"/>
      <c r="N24" s="284"/>
      <c r="O24" s="284"/>
      <c r="P24" s="284"/>
      <c r="Q24" s="284"/>
    </row>
    <row r="25" spans="1:17" ht="20.25">
      <c r="A25" s="37"/>
      <c r="B25" s="37"/>
      <c r="C25" s="38"/>
      <c r="D25" s="39"/>
      <c r="E25" s="40"/>
      <c r="F25" s="75"/>
      <c r="G25" s="76"/>
      <c r="H25" s="76"/>
      <c r="I25" s="71"/>
      <c r="J25" s="71"/>
      <c r="L25" s="61"/>
      <c r="M25" s="60"/>
      <c r="N25" s="54"/>
      <c r="O25" s="65"/>
      <c r="P25" s="66"/>
      <c r="Q25" s="66"/>
    </row>
    <row r="26" spans="1:17" ht="20.25">
      <c r="A26" s="62" t="s">
        <v>129</v>
      </c>
      <c r="B26" s="62"/>
      <c r="C26" s="36"/>
      <c r="D26" s="12"/>
      <c r="E26" s="29"/>
      <c r="F26" s="278" t="s">
        <v>135</v>
      </c>
      <c r="G26" s="278"/>
      <c r="H26" s="278"/>
      <c r="I26" s="278"/>
      <c r="J26" s="278"/>
      <c r="L26" s="61"/>
      <c r="M26" s="60"/>
      <c r="N26" s="54"/>
      <c r="O26" s="65"/>
      <c r="P26" s="66"/>
      <c r="Q26" s="66"/>
    </row>
    <row r="27" spans="1:17" ht="18.75">
      <c r="A27" s="61"/>
      <c r="B27" s="60"/>
      <c r="C27" s="11"/>
      <c r="D27" s="12"/>
      <c r="E27" s="13"/>
      <c r="F27" s="41"/>
      <c r="G27" s="14"/>
      <c r="H27" s="15"/>
      <c r="N27" s="273"/>
      <c r="O27" s="273"/>
      <c r="P27" s="273"/>
      <c r="Q27" s="273"/>
    </row>
    <row r="28" spans="1:17" ht="20.25">
      <c r="A28" s="62" t="s">
        <v>130</v>
      </c>
      <c r="B28" s="62"/>
      <c r="C28" s="36"/>
      <c r="D28" s="12"/>
      <c r="E28" s="29"/>
      <c r="F28" s="81" t="s">
        <v>253</v>
      </c>
      <c r="N28" s="54"/>
      <c r="O28" s="65"/>
      <c r="P28" s="66"/>
      <c r="Q28" s="66"/>
    </row>
    <row r="29" spans="1:17" ht="15">
      <c r="A29" s="280"/>
      <c r="B29" s="280"/>
      <c r="C29" s="11"/>
      <c r="D29" s="21"/>
      <c r="E29" s="23"/>
      <c r="F29" s="41"/>
      <c r="G29" s="14"/>
      <c r="H29" s="15"/>
      <c r="N29" s="274"/>
      <c r="O29" s="274"/>
      <c r="P29" s="274"/>
      <c r="Q29" s="274"/>
    </row>
    <row r="30" spans="1:17" ht="15">
      <c r="A30" s="61"/>
      <c r="B30" s="60"/>
      <c r="C30" s="11"/>
      <c r="D30" s="21"/>
      <c r="E30" s="23"/>
      <c r="F30" s="41"/>
      <c r="G30" s="14"/>
      <c r="H30" s="15"/>
      <c r="N30" s="54"/>
      <c r="O30" s="65"/>
      <c r="P30" s="66"/>
      <c r="Q30" s="66"/>
    </row>
    <row r="31" spans="1:17" ht="20.25" customHeight="1">
      <c r="A31" s="274" t="s">
        <v>131</v>
      </c>
      <c r="B31" s="274"/>
      <c r="C31" s="274"/>
      <c r="D31" s="274"/>
      <c r="E31" s="274"/>
      <c r="F31" s="281"/>
      <c r="G31" s="281"/>
      <c r="H31" s="281"/>
      <c r="I31" s="281"/>
      <c r="J31" s="281"/>
      <c r="N31" s="54"/>
      <c r="O31" s="65"/>
      <c r="P31" s="66"/>
      <c r="Q31" s="66"/>
    </row>
    <row r="32" spans="1:17" ht="18">
      <c r="A32" s="11"/>
      <c r="B32" s="44"/>
      <c r="C32" s="44"/>
      <c r="D32" s="43"/>
      <c r="E32" s="22"/>
      <c r="F32" s="45"/>
      <c r="G32" s="14"/>
      <c r="H32" s="15"/>
      <c r="N32" s="274"/>
      <c r="O32" s="274"/>
      <c r="P32" s="274"/>
      <c r="Q32" s="274"/>
    </row>
    <row r="33" spans="1:17" ht="18">
      <c r="A33" s="11"/>
      <c r="B33" s="44"/>
      <c r="C33" s="44"/>
      <c r="D33" s="43"/>
      <c r="E33" s="23"/>
      <c r="F33" s="45"/>
      <c r="G33" s="14"/>
      <c r="H33" s="15"/>
      <c r="L33" s="272"/>
      <c r="M33" s="272"/>
      <c r="N33" s="273"/>
      <c r="O33" s="273"/>
      <c r="P33" s="273"/>
      <c r="Q33" s="273"/>
    </row>
    <row r="34" spans="1:17" ht="18" customHeight="1">
      <c r="A34" s="277" t="s">
        <v>132</v>
      </c>
      <c r="B34" s="277"/>
      <c r="C34" s="277"/>
      <c r="D34" s="277"/>
      <c r="E34" s="277"/>
      <c r="F34" s="279" t="s">
        <v>136</v>
      </c>
      <c r="G34" s="279"/>
      <c r="H34" s="279"/>
      <c r="I34" s="279"/>
      <c r="J34" s="279"/>
      <c r="L34" s="57"/>
      <c r="M34" s="58"/>
      <c r="N34" s="54"/>
      <c r="O34" s="65"/>
      <c r="P34" s="66"/>
      <c r="Q34" s="66"/>
    </row>
    <row r="35" spans="1:17" ht="18">
      <c r="A35" s="11"/>
      <c r="B35" s="42"/>
      <c r="C35" s="44"/>
      <c r="D35" s="43"/>
      <c r="E35" s="46"/>
      <c r="F35" s="47"/>
      <c r="G35" s="14"/>
      <c r="H35" s="15"/>
      <c r="L35" s="272"/>
      <c r="M35" s="272"/>
      <c r="N35" s="274"/>
      <c r="O35" s="274"/>
      <c r="P35" s="274"/>
      <c r="Q35" s="274"/>
    </row>
    <row r="36" spans="1:17" ht="18">
      <c r="A36" s="11"/>
      <c r="B36" s="44"/>
      <c r="C36" s="44"/>
      <c r="D36" s="43"/>
      <c r="E36" s="46"/>
      <c r="F36" s="47"/>
      <c r="G36" s="14"/>
      <c r="H36" s="15"/>
    </row>
    <row r="37" spans="1:17" ht="18">
      <c r="A37" s="11"/>
      <c r="B37" s="44"/>
      <c r="C37" s="44"/>
      <c r="D37" s="43"/>
      <c r="E37" s="23"/>
      <c r="F37" s="271" t="s">
        <v>395</v>
      </c>
      <c r="G37" s="271"/>
      <c r="H37" s="271"/>
      <c r="I37" s="271"/>
      <c r="J37" s="271"/>
    </row>
    <row r="38" spans="1:17" ht="18">
      <c r="A38" s="11"/>
      <c r="B38" s="44"/>
      <c r="C38" s="44"/>
      <c r="D38" s="43"/>
      <c r="E38" s="23"/>
      <c r="F38" s="41"/>
      <c r="G38" s="14"/>
      <c r="H38" s="15"/>
    </row>
    <row r="39" spans="1:17" ht="18">
      <c r="A39" s="11"/>
      <c r="B39" s="44"/>
      <c r="C39" s="44"/>
      <c r="D39" s="43"/>
      <c r="E39" s="23"/>
      <c r="F39" s="41"/>
      <c r="G39" s="14"/>
      <c r="H39" s="15"/>
    </row>
    <row r="40" spans="1:17" ht="18">
      <c r="A40" s="36"/>
      <c r="B40" s="42"/>
      <c r="C40" s="48"/>
      <c r="D40" s="49"/>
      <c r="E40" s="30"/>
      <c r="F40" s="30"/>
      <c r="G40" s="14"/>
      <c r="H40" s="15"/>
    </row>
    <row r="41" spans="1:17" ht="18">
      <c r="A41" s="11"/>
      <c r="B41" s="44"/>
      <c r="C41" s="44"/>
      <c r="D41" s="43"/>
      <c r="E41" s="23"/>
      <c r="F41" s="41"/>
      <c r="G41" s="14"/>
      <c r="H41" s="15"/>
    </row>
    <row r="42" spans="1:17" ht="18">
      <c r="A42" s="11"/>
      <c r="B42" s="44"/>
      <c r="C42" s="44"/>
      <c r="D42" s="43"/>
      <c r="E42" s="23"/>
      <c r="F42" s="41"/>
      <c r="G42" s="82"/>
      <c r="H42" s="83"/>
    </row>
    <row r="43" spans="1:17" ht="18">
      <c r="A43" s="11"/>
      <c r="B43" s="42"/>
      <c r="C43" s="44"/>
      <c r="D43" s="43"/>
      <c r="E43" s="50"/>
      <c r="F43" s="41"/>
    </row>
    <row r="44" spans="1:17" ht="18">
      <c r="A44" s="11"/>
      <c r="B44" s="44"/>
      <c r="C44" s="44"/>
      <c r="D44" s="43"/>
      <c r="E44" s="23"/>
      <c r="F44" s="41"/>
    </row>
    <row r="45" spans="1:17" ht="18">
      <c r="A45" s="11"/>
      <c r="B45" s="44"/>
      <c r="C45" s="44"/>
      <c r="D45" s="43"/>
      <c r="E45" s="23"/>
      <c r="F45" s="41"/>
    </row>
    <row r="46" spans="1:17" ht="18">
      <c r="A46" s="11"/>
      <c r="B46" s="44"/>
      <c r="C46" s="44"/>
      <c r="D46" s="43"/>
      <c r="E46" s="23"/>
      <c r="F46" s="41"/>
    </row>
    <row r="47" spans="1:17" ht="18">
      <c r="A47" s="11"/>
      <c r="B47" s="42"/>
      <c r="C47" s="44"/>
      <c r="D47" s="51"/>
      <c r="E47" s="13"/>
      <c r="F47" s="41"/>
    </row>
    <row r="48" spans="1:17" ht="15">
      <c r="A48" s="11"/>
      <c r="B48" s="21"/>
      <c r="C48" s="22"/>
      <c r="D48" s="41"/>
      <c r="E48" s="14"/>
      <c r="F48" s="41"/>
    </row>
    <row r="49" spans="1:6" ht="15">
      <c r="A49" s="11"/>
      <c r="B49" s="21"/>
      <c r="C49" s="23"/>
      <c r="D49" s="41"/>
      <c r="E49" s="14"/>
      <c r="F49" s="41"/>
    </row>
    <row r="50" spans="1:6" ht="15">
      <c r="A50" s="11"/>
      <c r="B50" s="21"/>
      <c r="C50" s="23"/>
      <c r="D50" s="41"/>
      <c r="E50" s="14"/>
      <c r="F50" s="41"/>
    </row>
    <row r="51" spans="1:6" ht="18">
      <c r="A51" s="11"/>
      <c r="B51" s="42"/>
      <c r="C51" s="44"/>
      <c r="D51" s="43"/>
      <c r="E51" s="22"/>
      <c r="F51" s="41"/>
    </row>
    <row r="52" spans="1:6" ht="15">
      <c r="A52" s="11"/>
      <c r="B52" s="11"/>
      <c r="C52" s="11"/>
      <c r="D52" s="21"/>
      <c r="E52" s="22"/>
      <c r="F52" s="41"/>
    </row>
    <row r="53" spans="1:6" ht="15">
      <c r="A53" s="11"/>
      <c r="B53" s="11"/>
      <c r="C53" s="11"/>
      <c r="D53" s="21"/>
      <c r="E53" s="22"/>
      <c r="F53" s="41"/>
    </row>
    <row r="54" spans="1:6" ht="15">
      <c r="A54" s="11"/>
      <c r="B54" s="11"/>
      <c r="C54" s="11"/>
      <c r="D54" s="21"/>
      <c r="E54" s="22"/>
      <c r="F54" s="41"/>
    </row>
    <row r="55" spans="1:6" ht="15">
      <c r="A55" s="11"/>
      <c r="B55" s="11"/>
      <c r="C55" s="11"/>
      <c r="D55" s="21"/>
      <c r="E55" s="13"/>
      <c r="F55" s="41"/>
    </row>
    <row r="56" spans="1:6" ht="15">
      <c r="A56" s="11"/>
      <c r="B56" s="11"/>
      <c r="C56" s="11"/>
      <c r="D56" s="21"/>
      <c r="E56" s="13"/>
      <c r="F56" s="41"/>
    </row>
    <row r="57" spans="1:6" ht="15">
      <c r="A57" s="84"/>
      <c r="B57" s="84"/>
      <c r="C57" s="84"/>
      <c r="D57" s="85"/>
      <c r="E57" s="86"/>
      <c r="F57" s="87"/>
    </row>
  </sheetData>
  <mergeCells count="36">
    <mergeCell ref="F16:J16"/>
    <mergeCell ref="A16:E16"/>
    <mergeCell ref="A2:B2"/>
    <mergeCell ref="B3:E3"/>
    <mergeCell ref="B4:D4"/>
    <mergeCell ref="A7:E14"/>
    <mergeCell ref="F1:J14"/>
    <mergeCell ref="L17:M17"/>
    <mergeCell ref="N17:Q17"/>
    <mergeCell ref="N18:Q18"/>
    <mergeCell ref="L19:M19"/>
    <mergeCell ref="N19:Q19"/>
    <mergeCell ref="L21:M21"/>
    <mergeCell ref="N21:Q21"/>
    <mergeCell ref="L24:M24"/>
    <mergeCell ref="N24:Q24"/>
    <mergeCell ref="N27:Q27"/>
    <mergeCell ref="F26:J26"/>
    <mergeCell ref="F34:J34"/>
    <mergeCell ref="A31:E31"/>
    <mergeCell ref="N29:Q29"/>
    <mergeCell ref="A29:B29"/>
    <mergeCell ref="N32:Q32"/>
    <mergeCell ref="F31:J31"/>
    <mergeCell ref="A34:E34"/>
    <mergeCell ref="A18:E18"/>
    <mergeCell ref="F18:J18"/>
    <mergeCell ref="A20:E20"/>
    <mergeCell ref="F20:J21"/>
    <mergeCell ref="A23:E23"/>
    <mergeCell ref="F23:J24"/>
    <mergeCell ref="F37:J37"/>
    <mergeCell ref="L33:M33"/>
    <mergeCell ref="N33:Q33"/>
    <mergeCell ref="L35:M35"/>
    <mergeCell ref="N35:Q3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9"/>
  <sheetViews>
    <sheetView showGridLines="0" topLeftCell="A4" workbookViewId="0">
      <selection activeCell="B16" sqref="B16:F16"/>
    </sheetView>
  </sheetViews>
  <sheetFormatPr defaultColWidth="8.85546875" defaultRowHeight="12.75"/>
  <cols>
    <col min="2" max="2" width="60" customWidth="1"/>
  </cols>
  <sheetData>
    <row r="1" spans="1:256" s="1" customFormat="1" ht="12.75" customHeight="1">
      <c r="A1" s="5"/>
      <c r="B1" s="6"/>
      <c r="C1" s="4"/>
      <c r="D1" s="3"/>
      <c r="E1" s="3"/>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s="1" customFormat="1" ht="12.75" customHeight="1">
      <c r="A2" s="24" t="s">
        <v>28</v>
      </c>
      <c r="B2" s="27" t="s">
        <v>29</v>
      </c>
      <c r="C2" s="26"/>
      <c r="D2" s="25"/>
      <c r="E2" s="25"/>
      <c r="F2" s="28"/>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s="1" customFormat="1" ht="12.75" customHeight="1">
      <c r="A3" s="24"/>
      <c r="B3" s="27"/>
      <c r="C3" s="26"/>
      <c r="D3" s="25"/>
      <c r="E3" s="25"/>
      <c r="F3" s="28"/>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row>
    <row r="4" spans="1:256" ht="15">
      <c r="B4" s="77" t="s">
        <v>137</v>
      </c>
      <c r="C4" s="78"/>
      <c r="D4" s="79"/>
      <c r="E4" s="79"/>
      <c r="F4" s="79"/>
    </row>
    <row r="5" spans="1:256" ht="15">
      <c r="B5" s="77"/>
      <c r="C5" s="78"/>
      <c r="D5" s="78"/>
      <c r="E5" s="67"/>
      <c r="F5" s="67"/>
    </row>
    <row r="6" spans="1:256" ht="14.25">
      <c r="B6" s="80" t="s">
        <v>29</v>
      </c>
      <c r="C6" s="78"/>
      <c r="D6" s="78"/>
      <c r="E6" s="67"/>
      <c r="F6" s="67"/>
    </row>
    <row r="7" spans="1:256" ht="15">
      <c r="B7" s="77"/>
      <c r="C7" s="78"/>
      <c r="D7" s="78"/>
      <c r="E7" s="67"/>
      <c r="F7" s="67"/>
    </row>
    <row r="8" spans="1:256" ht="63.75" customHeight="1">
      <c r="B8" s="314" t="s">
        <v>138</v>
      </c>
      <c r="C8" s="314"/>
      <c r="D8" s="314"/>
      <c r="E8" s="314"/>
      <c r="F8" s="314"/>
    </row>
    <row r="9" spans="1:256" s="264" customFormat="1" ht="59.25" customHeight="1">
      <c r="B9" s="312" t="s">
        <v>139</v>
      </c>
      <c r="C9" s="312"/>
      <c r="D9" s="312"/>
      <c r="E9" s="312"/>
      <c r="F9" s="312"/>
    </row>
    <row r="10" spans="1:256" s="264" customFormat="1" ht="45.75" customHeight="1">
      <c r="B10" s="312" t="s">
        <v>140</v>
      </c>
      <c r="C10" s="312"/>
      <c r="D10" s="312"/>
      <c r="E10" s="312"/>
      <c r="F10" s="312"/>
    </row>
    <row r="11" spans="1:256" s="264" customFormat="1" ht="61.5" customHeight="1">
      <c r="B11" s="312" t="s">
        <v>141</v>
      </c>
      <c r="C11" s="312"/>
      <c r="D11" s="312"/>
      <c r="E11" s="312"/>
      <c r="F11" s="312"/>
    </row>
    <row r="12" spans="1:256" s="264" customFormat="1" ht="31.5" customHeight="1">
      <c r="B12" s="312" t="s">
        <v>384</v>
      </c>
      <c r="C12" s="312"/>
      <c r="D12" s="312"/>
      <c r="E12" s="312"/>
      <c r="F12" s="312"/>
    </row>
    <row r="13" spans="1:256" s="264" customFormat="1" ht="33" customHeight="1">
      <c r="B13" s="312" t="s">
        <v>142</v>
      </c>
      <c r="C13" s="312"/>
      <c r="D13" s="312"/>
      <c r="E13" s="312"/>
      <c r="F13" s="312"/>
    </row>
    <row r="14" spans="1:256" ht="77.25" customHeight="1">
      <c r="B14" s="312" t="s">
        <v>147</v>
      </c>
      <c r="C14" s="312"/>
      <c r="D14" s="312"/>
      <c r="E14" s="312"/>
      <c r="F14" s="312"/>
    </row>
    <row r="15" spans="1:256" ht="49.5" customHeight="1">
      <c r="B15" s="312" t="s">
        <v>143</v>
      </c>
      <c r="C15" s="312"/>
      <c r="D15" s="312"/>
      <c r="E15" s="312"/>
      <c r="F15" s="312"/>
    </row>
    <row r="16" spans="1:256" s="264" customFormat="1" ht="33.75" customHeight="1">
      <c r="B16" s="312" t="s">
        <v>144</v>
      </c>
      <c r="C16" s="312"/>
      <c r="D16" s="312"/>
      <c r="E16" s="312"/>
      <c r="F16" s="312"/>
    </row>
    <row r="17" spans="2:6" s="265" customFormat="1" ht="35.25" customHeight="1">
      <c r="B17" s="311" t="s">
        <v>145</v>
      </c>
      <c r="C17" s="311"/>
      <c r="D17" s="311"/>
      <c r="E17" s="311"/>
      <c r="F17" s="311"/>
    </row>
    <row r="18" spans="2:6" s="264" customFormat="1" ht="54" customHeight="1">
      <c r="B18" s="312" t="s">
        <v>146</v>
      </c>
      <c r="C18" s="312"/>
      <c r="D18" s="312"/>
      <c r="E18" s="312"/>
      <c r="F18" s="312"/>
    </row>
    <row r="19" spans="2:6" ht="19.5" customHeight="1">
      <c r="B19" s="313"/>
      <c r="C19" s="313"/>
      <c r="D19" s="313"/>
      <c r="E19" s="313"/>
      <c r="F19" s="313"/>
    </row>
  </sheetData>
  <mergeCells count="12">
    <mergeCell ref="B8:F8"/>
    <mergeCell ref="B9:F9"/>
    <mergeCell ref="B10:F10"/>
    <mergeCell ref="B11:F11"/>
    <mergeCell ref="B12:F12"/>
    <mergeCell ref="B17:F17"/>
    <mergeCell ref="B18:F18"/>
    <mergeCell ref="B19:F19"/>
    <mergeCell ref="B13:F13"/>
    <mergeCell ref="B14:F14"/>
    <mergeCell ref="B15:F15"/>
    <mergeCell ref="B16:F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D414"/>
  <sheetViews>
    <sheetView showGridLines="0" tabSelected="1" view="pageBreakPreview" topLeftCell="B319" zoomScaleNormal="100" zoomScaleSheetLayoutView="100" workbookViewId="0">
      <selection activeCell="D331" sqref="D331:D333"/>
    </sheetView>
  </sheetViews>
  <sheetFormatPr defaultColWidth="9.140625" defaultRowHeight="18.75"/>
  <cols>
    <col min="1" max="1" width="4.5703125" style="94" customWidth="1"/>
    <col min="2" max="2" width="8.7109375" style="249" customWidth="1"/>
    <col min="3" max="3" width="70.42578125" style="248" customWidth="1"/>
    <col min="4" max="4" width="9.7109375" style="105" customWidth="1"/>
    <col min="5" max="5" width="10.7109375" style="106" customWidth="1"/>
    <col min="6" max="6" width="15.28515625" style="107" customWidth="1"/>
    <col min="7" max="7" width="22.5703125" style="107" customWidth="1"/>
    <col min="8" max="8" width="11.85546875" style="94" bestFit="1" customWidth="1"/>
    <col min="9" max="9" width="10.42578125" style="94" bestFit="1" customWidth="1"/>
    <col min="10" max="10" width="9.7109375" style="94" bestFit="1" customWidth="1"/>
    <col min="11" max="11" width="9.140625" style="94"/>
    <col min="12" max="12" width="9.5703125" style="94" customWidth="1"/>
    <col min="13" max="15" width="9.140625" style="94"/>
    <col min="16" max="16" width="10.28515625" style="94" bestFit="1" customWidth="1"/>
    <col min="17" max="17" width="11.7109375" style="94" bestFit="1" customWidth="1"/>
    <col min="18" max="16384" width="9.140625" style="94"/>
  </cols>
  <sheetData>
    <row r="1" spans="2:9" ht="56.25">
      <c r="B1" s="95" t="s">
        <v>168</v>
      </c>
      <c r="C1" s="96" t="s">
        <v>4</v>
      </c>
      <c r="D1" s="251" t="s">
        <v>0</v>
      </c>
      <c r="E1" s="252" t="s">
        <v>1</v>
      </c>
      <c r="F1" s="252" t="s">
        <v>155</v>
      </c>
      <c r="G1" s="252" t="s">
        <v>2</v>
      </c>
      <c r="I1" s="97"/>
    </row>
    <row r="2" spans="2:9" ht="16.5" customHeight="1">
      <c r="B2" s="144"/>
      <c r="C2" s="145"/>
      <c r="D2" s="146"/>
      <c r="E2" s="147"/>
      <c r="F2" s="148"/>
      <c r="G2" s="263"/>
    </row>
    <row r="3" spans="2:9" ht="24.95" customHeight="1">
      <c r="B3" s="98" t="s">
        <v>6</v>
      </c>
      <c r="C3" s="99" t="s">
        <v>169</v>
      </c>
      <c r="D3" s="100"/>
      <c r="E3" s="101"/>
      <c r="F3" s="102"/>
      <c r="G3" s="103"/>
    </row>
    <row r="4" spans="2:9" ht="18" customHeight="1">
      <c r="B4" s="144"/>
      <c r="C4" s="145"/>
      <c r="D4" s="146"/>
      <c r="E4" s="147"/>
      <c r="F4" s="148"/>
      <c r="G4" s="149"/>
    </row>
    <row r="5" spans="2:9" ht="16.5" customHeight="1">
      <c r="B5" s="104"/>
      <c r="C5" s="253" t="s">
        <v>207</v>
      </c>
      <c r="F5" s="106"/>
    </row>
    <row r="6" spans="2:9" ht="108.75" customHeight="1">
      <c r="B6" s="104"/>
      <c r="C6" s="108" t="s">
        <v>337</v>
      </c>
      <c r="F6" s="106"/>
    </row>
    <row r="7" spans="2:9" ht="93.75">
      <c r="B7" s="104"/>
      <c r="C7" s="109" t="s">
        <v>31</v>
      </c>
      <c r="F7" s="106"/>
    </row>
    <row r="8" spans="2:9" ht="75">
      <c r="B8" s="104"/>
      <c r="C8" s="109" t="s">
        <v>32</v>
      </c>
      <c r="F8" s="106"/>
    </row>
    <row r="9" spans="2:9" ht="131.25">
      <c r="B9" s="104"/>
      <c r="C9" s="109" t="s">
        <v>148</v>
      </c>
      <c r="F9" s="106"/>
    </row>
    <row r="10" spans="2:9" ht="409.5">
      <c r="B10" s="104"/>
      <c r="C10" s="109" t="s">
        <v>112</v>
      </c>
      <c r="F10" s="106"/>
    </row>
    <row r="11" spans="2:9" ht="15" customHeight="1">
      <c r="B11" s="104"/>
      <c r="C11" s="109"/>
      <c r="F11" s="106"/>
    </row>
    <row r="12" spans="2:9" ht="37.5">
      <c r="B12" s="104"/>
      <c r="C12" s="109" t="s">
        <v>149</v>
      </c>
      <c r="D12" s="109"/>
      <c r="E12" s="109"/>
      <c r="F12" s="109"/>
      <c r="G12" s="109"/>
    </row>
    <row r="13" spans="2:9" ht="56.25">
      <c r="B13" s="104"/>
      <c r="C13" s="262" t="s">
        <v>335</v>
      </c>
      <c r="D13" s="109"/>
      <c r="E13" s="109"/>
      <c r="F13" s="109"/>
      <c r="G13" s="109"/>
    </row>
    <row r="14" spans="2:9" ht="56.25">
      <c r="B14" s="104"/>
      <c r="C14" s="109" t="s">
        <v>150</v>
      </c>
      <c r="D14" s="109"/>
      <c r="E14" s="109"/>
      <c r="F14" s="109"/>
      <c r="G14" s="109"/>
    </row>
    <row r="15" spans="2:9" ht="93.75">
      <c r="B15" s="104"/>
      <c r="C15" s="109" t="s">
        <v>151</v>
      </c>
      <c r="D15" s="109"/>
      <c r="E15" s="109"/>
      <c r="F15" s="109"/>
      <c r="G15" s="109"/>
    </row>
    <row r="16" spans="2:9" ht="56.25">
      <c r="B16" s="104"/>
      <c r="C16" s="109" t="s">
        <v>152</v>
      </c>
      <c r="D16" s="109"/>
      <c r="E16" s="109"/>
      <c r="F16" s="109"/>
      <c r="G16" s="109"/>
    </row>
    <row r="17" spans="2:7" ht="75">
      <c r="B17" s="104"/>
      <c r="C17" s="109" t="s">
        <v>167</v>
      </c>
      <c r="D17" s="109"/>
      <c r="E17" s="109"/>
      <c r="F17" s="109"/>
      <c r="G17" s="109"/>
    </row>
    <row r="18" spans="2:7">
      <c r="B18" s="104"/>
      <c r="C18" s="109" t="s">
        <v>153</v>
      </c>
      <c r="D18" s="109"/>
      <c r="E18" s="109"/>
      <c r="F18" s="109"/>
      <c r="G18" s="109"/>
    </row>
    <row r="19" spans="2:7" ht="37.5">
      <c r="B19" s="104"/>
      <c r="C19" s="254" t="s">
        <v>154</v>
      </c>
      <c r="D19" s="109"/>
      <c r="E19" s="109"/>
      <c r="F19" s="109"/>
      <c r="G19" s="109"/>
    </row>
    <row r="20" spans="2:7">
      <c r="B20" s="104"/>
      <c r="C20" s="109"/>
      <c r="F20" s="106"/>
    </row>
    <row r="21" spans="2:7" s="261" customFormat="1" ht="24.95" customHeight="1">
      <c r="B21" s="255" t="s">
        <v>218</v>
      </c>
      <c r="C21" s="256" t="s">
        <v>216</v>
      </c>
      <c r="D21" s="257"/>
      <c r="E21" s="258"/>
      <c r="F21" s="259"/>
      <c r="G21" s="260"/>
    </row>
    <row r="22" spans="2:7" ht="15.75" customHeight="1">
      <c r="B22" s="110"/>
      <c r="C22" s="111" t="s">
        <v>3</v>
      </c>
      <c r="D22" s="112"/>
      <c r="E22" s="113"/>
      <c r="F22" s="114"/>
      <c r="G22" s="115"/>
    </row>
    <row r="23" spans="2:7" ht="15.75" customHeight="1">
      <c r="B23" s="110"/>
      <c r="C23" s="111" t="s">
        <v>33</v>
      </c>
      <c r="D23" s="112"/>
      <c r="E23" s="113"/>
      <c r="F23" s="114"/>
      <c r="G23" s="115"/>
    </row>
    <row r="24" spans="2:7" ht="15.75" customHeight="1">
      <c r="B24" s="110"/>
      <c r="C24" s="116" t="s">
        <v>34</v>
      </c>
      <c r="D24" s="112"/>
      <c r="E24" s="113"/>
      <c r="F24" s="117"/>
      <c r="G24" s="118"/>
    </row>
    <row r="25" spans="2:7" ht="37.5">
      <c r="B25" s="110"/>
      <c r="C25" s="116" t="s">
        <v>35</v>
      </c>
      <c r="D25" s="112"/>
      <c r="E25" s="113"/>
      <c r="F25" s="117"/>
      <c r="G25" s="118"/>
    </row>
    <row r="26" spans="2:7" ht="37.5">
      <c r="B26" s="110"/>
      <c r="C26" s="116" t="s">
        <v>36</v>
      </c>
      <c r="D26" s="112"/>
      <c r="E26" s="113"/>
      <c r="F26" s="117"/>
      <c r="G26" s="118"/>
    </row>
    <row r="27" spans="2:7" ht="56.25">
      <c r="B27" s="110"/>
      <c r="C27" s="111" t="s">
        <v>37</v>
      </c>
      <c r="D27" s="112"/>
      <c r="E27" s="113"/>
      <c r="F27" s="117"/>
      <c r="G27" s="118"/>
    </row>
    <row r="28" spans="2:7">
      <c r="B28" s="110"/>
      <c r="C28" s="111" t="s">
        <v>38</v>
      </c>
      <c r="D28" s="112"/>
      <c r="E28" s="113"/>
      <c r="F28" s="114"/>
      <c r="G28" s="115"/>
    </row>
    <row r="29" spans="2:7" ht="56.25">
      <c r="B29" s="110"/>
      <c r="C29" s="111" t="s">
        <v>39</v>
      </c>
      <c r="D29" s="112"/>
      <c r="E29" s="113"/>
      <c r="F29" s="117"/>
      <c r="G29" s="118"/>
    </row>
    <row r="30" spans="2:7" ht="37.5">
      <c r="B30" s="110"/>
      <c r="C30" s="116" t="s">
        <v>40</v>
      </c>
      <c r="D30" s="112"/>
      <c r="E30" s="113"/>
      <c r="F30" s="117"/>
      <c r="G30" s="118"/>
    </row>
    <row r="31" spans="2:7" ht="75">
      <c r="B31" s="110"/>
      <c r="C31" s="111" t="s">
        <v>41</v>
      </c>
      <c r="D31" s="112"/>
      <c r="E31" s="113"/>
      <c r="F31" s="114"/>
      <c r="G31" s="118"/>
    </row>
    <row r="32" spans="2:7" ht="56.25">
      <c r="B32" s="110"/>
      <c r="C32" s="111" t="s">
        <v>42</v>
      </c>
      <c r="D32" s="112"/>
      <c r="E32" s="113"/>
      <c r="F32" s="117"/>
      <c r="G32" s="118"/>
    </row>
    <row r="33" spans="2:7" ht="56.25">
      <c r="B33" s="110"/>
      <c r="C33" s="111" t="s">
        <v>43</v>
      </c>
      <c r="E33" s="113"/>
      <c r="F33" s="112"/>
      <c r="G33" s="118"/>
    </row>
    <row r="34" spans="2:7" ht="37.5">
      <c r="B34" s="110"/>
      <c r="C34" s="116" t="s">
        <v>44</v>
      </c>
      <c r="D34" s="112"/>
      <c r="E34" s="113"/>
      <c r="F34" s="117"/>
      <c r="G34" s="118"/>
    </row>
    <row r="35" spans="2:7" ht="37.5">
      <c r="B35" s="110"/>
      <c r="C35" s="119" t="s">
        <v>170</v>
      </c>
      <c r="D35" s="112"/>
      <c r="E35" s="113"/>
      <c r="F35" s="117"/>
      <c r="G35" s="118"/>
    </row>
    <row r="36" spans="2:7" s="125" customFormat="1" ht="20.25" customHeight="1">
      <c r="B36" s="120"/>
      <c r="C36" s="111" t="s">
        <v>45</v>
      </c>
      <c r="D36" s="121" t="s">
        <v>46</v>
      </c>
      <c r="E36" s="122">
        <v>1</v>
      </c>
      <c r="F36" s="123"/>
      <c r="G36" s="124"/>
    </row>
    <row r="37" spans="2:7" s="125" customFormat="1" ht="32.25" customHeight="1">
      <c r="B37" s="126"/>
      <c r="C37" s="116" t="s">
        <v>165</v>
      </c>
      <c r="D37" s="127" t="s">
        <v>338</v>
      </c>
      <c r="E37" s="128">
        <v>21</v>
      </c>
      <c r="F37" s="129"/>
      <c r="G37" s="130"/>
    </row>
    <row r="38" spans="2:7" s="125" customFormat="1" ht="37.5">
      <c r="B38" s="131"/>
      <c r="C38" s="132" t="s">
        <v>164</v>
      </c>
      <c r="D38" s="133" t="s">
        <v>339</v>
      </c>
      <c r="E38" s="134">
        <v>280</v>
      </c>
      <c r="F38" s="134"/>
      <c r="G38" s="135"/>
    </row>
    <row r="39" spans="2:7" s="125" customFormat="1" ht="24.95" customHeight="1">
      <c r="B39" s="136"/>
      <c r="C39" s="137" t="s">
        <v>219</v>
      </c>
      <c r="D39" s="138" t="s">
        <v>11</v>
      </c>
      <c r="E39" s="139"/>
      <c r="F39" s="140"/>
      <c r="G39" s="141"/>
    </row>
    <row r="40" spans="2:7" s="125" customFormat="1" ht="18.75" customHeight="1">
      <c r="B40" s="142"/>
      <c r="C40" s="132"/>
      <c r="D40" s="133"/>
      <c r="E40" s="143"/>
      <c r="F40" s="143"/>
      <c r="G40" s="143"/>
    </row>
    <row r="41" spans="2:7" ht="24.95" customHeight="1">
      <c r="B41" s="98" t="s">
        <v>7</v>
      </c>
      <c r="C41" s="315" t="s">
        <v>208</v>
      </c>
      <c r="D41" s="316"/>
      <c r="E41" s="316"/>
      <c r="F41" s="316"/>
      <c r="G41" s="317"/>
    </row>
    <row r="42" spans="2:7" ht="16.5" customHeight="1">
      <c r="B42" s="144"/>
      <c r="C42" s="145"/>
      <c r="D42" s="146"/>
      <c r="E42" s="147"/>
      <c r="F42" s="148"/>
      <c r="G42" s="149"/>
    </row>
    <row r="43" spans="2:7" s="125" customFormat="1" ht="20.100000000000001" customHeight="1">
      <c r="B43" s="150" t="s">
        <v>8</v>
      </c>
      <c r="C43" s="151" t="s">
        <v>108</v>
      </c>
      <c r="D43" s="152"/>
      <c r="E43" s="153"/>
      <c r="F43" s="154"/>
      <c r="G43" s="155"/>
    </row>
    <row r="44" spans="2:7" s="125" customFormat="1" ht="80.25" customHeight="1">
      <c r="B44" s="156"/>
      <c r="C44" s="116" t="s">
        <v>109</v>
      </c>
      <c r="D44" s="157"/>
      <c r="E44" s="158"/>
      <c r="F44" s="159"/>
      <c r="G44" s="159"/>
    </row>
    <row r="45" spans="2:7" s="125" customFormat="1">
      <c r="B45" s="156"/>
      <c r="C45" s="116" t="s">
        <v>158</v>
      </c>
      <c r="D45" s="127" t="s">
        <v>5</v>
      </c>
      <c r="E45" s="128">
        <v>1</v>
      </c>
      <c r="F45" s="129"/>
      <c r="G45" s="160"/>
    </row>
    <row r="46" spans="2:7" s="125" customFormat="1">
      <c r="B46" s="156"/>
      <c r="C46" s="116"/>
      <c r="D46" s="127"/>
      <c r="E46" s="128"/>
      <c r="F46" s="129"/>
      <c r="G46" s="160"/>
    </row>
    <row r="47" spans="2:7" s="125" customFormat="1" ht="20.100000000000001" customHeight="1">
      <c r="B47" s="150" t="s">
        <v>9</v>
      </c>
      <c r="C47" s="151" t="s">
        <v>314</v>
      </c>
      <c r="D47" s="152"/>
      <c r="E47" s="153"/>
      <c r="F47" s="154"/>
      <c r="G47" s="155"/>
    </row>
    <row r="48" spans="2:7" s="125" customFormat="1" ht="80.25" customHeight="1">
      <c r="B48" s="156"/>
      <c r="C48" s="116" t="s">
        <v>315</v>
      </c>
      <c r="D48" s="157"/>
      <c r="E48" s="158"/>
      <c r="F48" s="159"/>
      <c r="G48" s="159"/>
    </row>
    <row r="49" spans="2:7" s="125" customFormat="1">
      <c r="B49" s="156"/>
      <c r="C49" s="116" t="s">
        <v>158</v>
      </c>
      <c r="D49" s="127" t="s">
        <v>5</v>
      </c>
      <c r="E49" s="128">
        <v>1</v>
      </c>
      <c r="F49" s="129"/>
      <c r="G49" s="160"/>
    </row>
    <row r="50" spans="2:7" s="125" customFormat="1" ht="15.75" customHeight="1">
      <c r="B50" s="161"/>
      <c r="C50" s="162"/>
      <c r="D50" s="163"/>
      <c r="E50" s="143"/>
      <c r="F50" s="143"/>
      <c r="G50" s="143"/>
    </row>
    <row r="51" spans="2:7" s="125" customFormat="1" ht="20.100000000000001" customHeight="1">
      <c r="B51" s="150" t="s">
        <v>22</v>
      </c>
      <c r="C51" s="164" t="s">
        <v>172</v>
      </c>
      <c r="D51" s="165"/>
      <c r="E51" s="166"/>
      <c r="F51" s="167"/>
      <c r="G51" s="168"/>
    </row>
    <row r="52" spans="2:7" s="125" customFormat="1" ht="93.75">
      <c r="B52" s="156"/>
      <c r="C52" s="111" t="s">
        <v>174</v>
      </c>
      <c r="D52" s="157"/>
      <c r="E52" s="158"/>
      <c r="F52" s="159"/>
      <c r="G52" s="159"/>
    </row>
    <row r="53" spans="2:7" s="125" customFormat="1" ht="97.5" customHeight="1">
      <c r="B53" s="156"/>
      <c r="C53" s="169" t="s">
        <v>173</v>
      </c>
      <c r="D53" s="157"/>
      <c r="E53" s="158"/>
      <c r="F53" s="159"/>
      <c r="G53" s="159"/>
    </row>
    <row r="54" spans="2:7" s="125" customFormat="1" ht="93.75">
      <c r="B54" s="156"/>
      <c r="C54" s="169" t="s">
        <v>175</v>
      </c>
      <c r="D54" s="157"/>
      <c r="E54" s="158"/>
      <c r="F54" s="159"/>
      <c r="G54" s="159"/>
    </row>
    <row r="55" spans="2:7" s="125" customFormat="1" ht="43.5" customHeight="1">
      <c r="B55" s="156"/>
      <c r="C55" s="170" t="s">
        <v>176</v>
      </c>
      <c r="D55" s="158"/>
      <c r="E55" s="158"/>
      <c r="F55" s="159"/>
      <c r="G55" s="159"/>
    </row>
    <row r="56" spans="2:7" s="125" customFormat="1" ht="77.25" customHeight="1">
      <c r="B56" s="156"/>
      <c r="C56" s="170" t="s">
        <v>179</v>
      </c>
      <c r="D56" s="158"/>
      <c r="E56" s="158"/>
      <c r="F56" s="159"/>
      <c r="G56" s="159"/>
    </row>
    <row r="57" spans="2:7" s="125" customFormat="1" ht="43.5" customHeight="1">
      <c r="B57" s="156"/>
      <c r="C57" s="170" t="s">
        <v>177</v>
      </c>
      <c r="D57" s="158"/>
      <c r="E57" s="158"/>
      <c r="F57" s="159"/>
      <c r="G57" s="159"/>
    </row>
    <row r="58" spans="2:7" s="125" customFormat="1" ht="37.5">
      <c r="B58" s="156"/>
      <c r="C58" s="169" t="s">
        <v>178</v>
      </c>
      <c r="F58" s="171"/>
      <c r="G58" s="115"/>
    </row>
    <row r="59" spans="2:7" s="125" customFormat="1" ht="37.5">
      <c r="B59" s="156"/>
      <c r="C59" s="169" t="s">
        <v>180</v>
      </c>
      <c r="F59" s="171"/>
      <c r="G59" s="115"/>
    </row>
    <row r="60" spans="2:7" s="125" customFormat="1" ht="21.75">
      <c r="B60" s="156"/>
      <c r="C60" s="111" t="s">
        <v>340</v>
      </c>
      <c r="D60" s="172" t="s">
        <v>341</v>
      </c>
      <c r="E60" s="173">
        <v>180</v>
      </c>
      <c r="F60" s="171"/>
      <c r="G60" s="115"/>
    </row>
    <row r="61" spans="2:7" s="125" customFormat="1">
      <c r="B61" s="156"/>
      <c r="C61" s="111"/>
      <c r="D61" s="172"/>
      <c r="E61" s="173"/>
      <c r="F61" s="171"/>
      <c r="G61" s="115"/>
    </row>
    <row r="62" spans="2:7" s="125" customFormat="1" ht="20.100000000000001" customHeight="1">
      <c r="B62" s="150" t="s">
        <v>12</v>
      </c>
      <c r="C62" s="151" t="s">
        <v>113</v>
      </c>
      <c r="D62" s="152"/>
      <c r="E62" s="153"/>
      <c r="F62" s="154"/>
      <c r="G62" s="155"/>
    </row>
    <row r="63" spans="2:7" s="125" customFormat="1" ht="93.75">
      <c r="B63" s="156"/>
      <c r="C63" s="116" t="s">
        <v>181</v>
      </c>
      <c r="D63" s="157"/>
      <c r="E63" s="158"/>
      <c r="F63" s="159"/>
      <c r="G63" s="159"/>
    </row>
    <row r="64" spans="2:7" s="125" customFormat="1" ht="21">
      <c r="B64" s="156"/>
      <c r="C64" s="111" t="s">
        <v>342</v>
      </c>
      <c r="D64" s="127" t="s">
        <v>343</v>
      </c>
      <c r="E64" s="128">
        <v>6</v>
      </c>
      <c r="F64" s="129"/>
      <c r="G64" s="160"/>
    </row>
    <row r="65" spans="2:7" s="125" customFormat="1">
      <c r="B65" s="174"/>
      <c r="C65" s="175"/>
      <c r="D65" s="176"/>
      <c r="E65" s="177"/>
      <c r="F65" s="178"/>
      <c r="G65" s="179"/>
    </row>
    <row r="66" spans="2:7" s="125" customFormat="1">
      <c r="B66" s="150" t="s">
        <v>60</v>
      </c>
      <c r="C66" s="151" t="s">
        <v>381</v>
      </c>
      <c r="D66" s="152"/>
      <c r="E66" s="153"/>
      <c r="F66" s="154"/>
      <c r="G66" s="155"/>
    </row>
    <row r="67" spans="2:7" s="125" customFormat="1" ht="112.5">
      <c r="B67" s="156"/>
      <c r="C67" s="116" t="s">
        <v>382</v>
      </c>
      <c r="D67" s="157"/>
      <c r="E67" s="158"/>
      <c r="F67" s="159"/>
      <c r="G67" s="159"/>
    </row>
    <row r="68" spans="2:7" s="125" customFormat="1" ht="19.5" customHeight="1">
      <c r="B68" s="156"/>
      <c r="C68" s="180" t="s">
        <v>344</v>
      </c>
      <c r="D68" s="127" t="s">
        <v>345</v>
      </c>
      <c r="E68" s="128">
        <v>100</v>
      </c>
      <c r="F68" s="129"/>
      <c r="G68" s="160"/>
    </row>
    <row r="69" spans="2:7" s="125" customFormat="1" ht="15.75" customHeight="1">
      <c r="B69" s="156"/>
      <c r="C69" s="111"/>
      <c r="D69" s="172"/>
      <c r="E69" s="173"/>
      <c r="F69" s="171"/>
      <c r="G69" s="115"/>
    </row>
    <row r="70" spans="2:7" s="125" customFormat="1" ht="20.100000000000001" customHeight="1">
      <c r="B70" s="150" t="s">
        <v>61</v>
      </c>
      <c r="C70" s="164" t="s">
        <v>73</v>
      </c>
      <c r="D70" s="165"/>
      <c r="E70" s="166"/>
      <c r="F70" s="167"/>
      <c r="G70" s="168"/>
    </row>
    <row r="71" spans="2:7" s="125" customFormat="1" ht="37.5">
      <c r="B71" s="156"/>
      <c r="C71" s="116" t="s">
        <v>182</v>
      </c>
      <c r="D71" s="157"/>
      <c r="E71" s="158"/>
      <c r="F71" s="159"/>
      <c r="G71" s="159"/>
    </row>
    <row r="72" spans="2:7" s="125" customFormat="1" ht="18" customHeight="1">
      <c r="B72" s="156"/>
      <c r="C72" s="181" t="s">
        <v>194</v>
      </c>
      <c r="D72" s="157"/>
      <c r="E72" s="158"/>
      <c r="F72" s="159"/>
      <c r="G72" s="159"/>
    </row>
    <row r="73" spans="2:7" s="125" customFormat="1" ht="17.25" customHeight="1">
      <c r="B73" s="156"/>
      <c r="C73" s="181" t="s">
        <v>193</v>
      </c>
      <c r="D73" s="157"/>
      <c r="E73" s="158"/>
      <c r="F73" s="159"/>
      <c r="G73" s="159"/>
    </row>
    <row r="74" spans="2:7" s="125" customFormat="1" ht="37.5">
      <c r="B74" s="156"/>
      <c r="C74" s="111" t="s">
        <v>183</v>
      </c>
      <c r="D74" s="157"/>
      <c r="E74" s="158"/>
      <c r="F74" s="159"/>
      <c r="G74" s="159"/>
    </row>
    <row r="75" spans="2:7" s="125" customFormat="1" ht="21">
      <c r="B75" s="156"/>
      <c r="C75" s="111" t="s">
        <v>346</v>
      </c>
      <c r="D75" s="172" t="s">
        <v>347</v>
      </c>
      <c r="E75" s="173">
        <v>20</v>
      </c>
      <c r="F75" s="171"/>
      <c r="G75" s="115"/>
    </row>
    <row r="76" spans="2:7" s="125" customFormat="1" ht="15.75" customHeight="1">
      <c r="B76" s="156"/>
      <c r="C76" s="111"/>
      <c r="D76" s="172"/>
      <c r="E76" s="173"/>
      <c r="F76" s="171"/>
      <c r="G76" s="115"/>
    </row>
    <row r="77" spans="2:7" s="125" customFormat="1" ht="20.100000000000001" customHeight="1">
      <c r="B77" s="150" t="s">
        <v>62</v>
      </c>
      <c r="C77" s="151" t="s">
        <v>184</v>
      </c>
      <c r="D77" s="165"/>
      <c r="E77" s="166"/>
      <c r="F77" s="167"/>
      <c r="G77" s="168"/>
    </row>
    <row r="78" spans="2:7" s="125" customFormat="1" ht="35.25" customHeight="1">
      <c r="B78" s="156"/>
      <c r="C78" s="111" t="s">
        <v>186</v>
      </c>
      <c r="D78" s="157"/>
      <c r="E78" s="158"/>
      <c r="F78" s="159"/>
      <c r="G78" s="159"/>
    </row>
    <row r="79" spans="2:7" s="125" customFormat="1" ht="37.5">
      <c r="B79" s="156"/>
      <c r="C79" s="181" t="s">
        <v>190</v>
      </c>
      <c r="D79" s="157"/>
      <c r="E79" s="158"/>
      <c r="F79" s="159"/>
      <c r="G79" s="159"/>
    </row>
    <row r="80" spans="2:7" s="125" customFormat="1" ht="17.25" customHeight="1">
      <c r="B80" s="156"/>
      <c r="C80" s="181" t="s">
        <v>193</v>
      </c>
      <c r="D80" s="157"/>
      <c r="E80" s="158"/>
      <c r="F80" s="159"/>
      <c r="G80" s="159"/>
    </row>
    <row r="81" spans="2:7" s="125" customFormat="1" ht="56.25">
      <c r="B81" s="156"/>
      <c r="C81" s="181" t="s">
        <v>187</v>
      </c>
      <c r="D81" s="157"/>
      <c r="E81" s="158"/>
      <c r="F81" s="159"/>
      <c r="G81" s="159"/>
    </row>
    <row r="82" spans="2:7" s="125" customFormat="1" ht="37.5">
      <c r="B82" s="156"/>
      <c r="C82" s="181" t="s">
        <v>185</v>
      </c>
      <c r="D82" s="157"/>
      <c r="E82" s="158"/>
      <c r="F82" s="159"/>
      <c r="G82" s="159"/>
    </row>
    <row r="83" spans="2:7" s="125" customFormat="1" ht="21.75">
      <c r="B83" s="156"/>
      <c r="C83" s="111" t="s">
        <v>348</v>
      </c>
      <c r="D83" s="172" t="s">
        <v>349</v>
      </c>
      <c r="E83" s="173">
        <v>30</v>
      </c>
      <c r="F83" s="171"/>
      <c r="G83" s="115"/>
    </row>
    <row r="84" spans="2:7" s="125" customFormat="1" ht="15.75" customHeight="1">
      <c r="B84" s="156"/>
      <c r="C84" s="111"/>
      <c r="D84" s="172"/>
      <c r="E84" s="173"/>
      <c r="F84" s="171"/>
      <c r="G84" s="115"/>
    </row>
    <row r="85" spans="2:7" s="125" customFormat="1" ht="20.100000000000001" customHeight="1">
      <c r="B85" s="150" t="s">
        <v>65</v>
      </c>
      <c r="C85" s="151" t="s">
        <v>114</v>
      </c>
      <c r="D85" s="152"/>
      <c r="E85" s="153"/>
      <c r="F85" s="154"/>
      <c r="G85" s="155"/>
    </row>
    <row r="86" spans="2:7" s="125" customFormat="1" ht="129" customHeight="1">
      <c r="B86" s="156"/>
      <c r="C86" s="116" t="s">
        <v>157</v>
      </c>
      <c r="D86" s="127"/>
      <c r="E86" s="128"/>
      <c r="F86" s="129"/>
      <c r="G86" s="160"/>
    </row>
    <row r="87" spans="2:7" s="125" customFormat="1" ht="21.75">
      <c r="B87" s="156"/>
      <c r="C87" s="116" t="s">
        <v>350</v>
      </c>
      <c r="D87" s="127" t="s">
        <v>351</v>
      </c>
      <c r="E87" s="128">
        <v>6</v>
      </c>
      <c r="F87" s="129"/>
      <c r="G87" s="160"/>
    </row>
    <row r="88" spans="2:7" s="125" customFormat="1">
      <c r="B88" s="156"/>
      <c r="C88" s="116"/>
      <c r="D88" s="127"/>
      <c r="E88" s="128"/>
      <c r="F88" s="129"/>
      <c r="G88" s="160"/>
    </row>
    <row r="89" spans="2:7" s="125" customFormat="1">
      <c r="B89" s="150" t="s">
        <v>84</v>
      </c>
      <c r="C89" s="151" t="s">
        <v>396</v>
      </c>
      <c r="D89" s="165"/>
      <c r="E89" s="166"/>
      <c r="F89" s="167"/>
      <c r="G89" s="168"/>
    </row>
    <row r="90" spans="2:7" s="125" customFormat="1" ht="37.5">
      <c r="B90" s="156"/>
      <c r="C90" s="111" t="s">
        <v>196</v>
      </c>
      <c r="D90" s="157"/>
      <c r="E90" s="158"/>
      <c r="F90" s="159"/>
      <c r="G90" s="159"/>
    </row>
    <row r="91" spans="2:7" s="125" customFormat="1" ht="18" customHeight="1">
      <c r="B91" s="156"/>
      <c r="C91" s="181" t="s">
        <v>188</v>
      </c>
      <c r="D91" s="157"/>
      <c r="E91" s="158"/>
      <c r="F91" s="159"/>
      <c r="G91" s="159"/>
    </row>
    <row r="92" spans="2:7" s="125" customFormat="1" ht="18" customHeight="1">
      <c r="B92" s="156"/>
      <c r="C92" s="181" t="s">
        <v>197</v>
      </c>
      <c r="D92" s="157"/>
      <c r="E92" s="158"/>
      <c r="F92" s="159"/>
      <c r="G92" s="159"/>
    </row>
    <row r="93" spans="2:7" s="125" customFormat="1" ht="21.75">
      <c r="B93" s="156"/>
      <c r="C93" s="111" t="s">
        <v>352</v>
      </c>
      <c r="D93" s="172" t="s">
        <v>341</v>
      </c>
      <c r="E93" s="173">
        <f>2*2*21+4*(1.5*2*2)</f>
        <v>108</v>
      </c>
      <c r="F93" s="171"/>
      <c r="G93" s="115"/>
    </row>
    <row r="94" spans="2:7" s="125" customFormat="1" ht="15.75" customHeight="1">
      <c r="B94" s="156"/>
      <c r="C94" s="111"/>
      <c r="D94" s="172"/>
      <c r="E94" s="173"/>
      <c r="F94" s="171"/>
      <c r="G94" s="115"/>
    </row>
    <row r="95" spans="2:7" s="125" customFormat="1">
      <c r="B95" s="150" t="s">
        <v>87</v>
      </c>
      <c r="C95" s="151" t="s">
        <v>74</v>
      </c>
      <c r="D95" s="165"/>
      <c r="E95" s="166"/>
      <c r="F95" s="167"/>
      <c r="G95" s="168"/>
    </row>
    <row r="96" spans="2:7" s="125" customFormat="1" ht="37.5">
      <c r="B96" s="156"/>
      <c r="C96" s="111" t="s">
        <v>189</v>
      </c>
      <c r="D96" s="157"/>
      <c r="E96" s="158"/>
      <c r="F96" s="159"/>
      <c r="G96" s="159"/>
    </row>
    <row r="97" spans="2:30" s="125" customFormat="1" ht="18" customHeight="1">
      <c r="B97" s="156"/>
      <c r="C97" s="181" t="s">
        <v>194</v>
      </c>
      <c r="D97" s="157"/>
      <c r="E97" s="158"/>
      <c r="F97" s="159"/>
      <c r="G97" s="159"/>
    </row>
    <row r="98" spans="2:30" s="125" customFormat="1" ht="17.25" customHeight="1">
      <c r="B98" s="156"/>
      <c r="C98" s="181" t="s">
        <v>192</v>
      </c>
      <c r="D98" s="157"/>
      <c r="E98" s="158"/>
      <c r="F98" s="159"/>
      <c r="G98" s="159"/>
    </row>
    <row r="99" spans="2:30" s="125" customFormat="1" ht="19.5" customHeight="1">
      <c r="B99" s="156"/>
      <c r="C99" s="111" t="s">
        <v>191</v>
      </c>
      <c r="D99" s="157"/>
      <c r="E99" s="158"/>
      <c r="F99" s="159"/>
      <c r="G99" s="159"/>
    </row>
    <row r="100" spans="2:30" s="125" customFormat="1" ht="21">
      <c r="B100" s="156"/>
      <c r="C100" s="111" t="s">
        <v>353</v>
      </c>
      <c r="D100" s="157"/>
      <c r="E100" s="158"/>
      <c r="F100" s="159"/>
      <c r="G100" s="159"/>
    </row>
    <row r="101" spans="2:30" s="125" customFormat="1" ht="21.75">
      <c r="B101" s="156"/>
      <c r="C101" s="111" t="s">
        <v>354</v>
      </c>
      <c r="D101" s="172" t="s">
        <v>341</v>
      </c>
      <c r="E101" s="173">
        <f>21*(1.5+3.5+2*2)+2*21</f>
        <v>231</v>
      </c>
      <c r="F101" s="171"/>
      <c r="G101" s="115"/>
    </row>
    <row r="102" spans="2:30" s="125" customFormat="1" ht="15.75" customHeight="1">
      <c r="B102" s="156"/>
      <c r="C102" s="111"/>
      <c r="D102" s="172"/>
      <c r="E102" s="173"/>
      <c r="F102" s="171"/>
      <c r="G102" s="115"/>
    </row>
    <row r="103" spans="2:30" s="125" customFormat="1" ht="20.100000000000001" customHeight="1">
      <c r="B103" s="150" t="s">
        <v>89</v>
      </c>
      <c r="C103" s="164" t="s">
        <v>53</v>
      </c>
      <c r="D103" s="165"/>
      <c r="E103" s="166"/>
      <c r="F103" s="167"/>
      <c r="G103" s="168"/>
    </row>
    <row r="104" spans="2:30" s="125" customFormat="1" ht="37.5">
      <c r="B104" s="156"/>
      <c r="C104" s="111" t="s">
        <v>55</v>
      </c>
      <c r="D104" s="172"/>
      <c r="E104" s="173"/>
      <c r="F104" s="171"/>
      <c r="G104" s="115"/>
    </row>
    <row r="105" spans="2:30" s="125" customFormat="1">
      <c r="B105" s="156"/>
      <c r="C105" s="111" t="s">
        <v>54</v>
      </c>
      <c r="D105" s="172" t="s">
        <v>5</v>
      </c>
      <c r="E105" s="173">
        <v>4</v>
      </c>
      <c r="F105" s="171"/>
      <c r="G105" s="115"/>
    </row>
    <row r="106" spans="2:30" s="125" customFormat="1" ht="15.75" customHeight="1">
      <c r="B106" s="156"/>
      <c r="C106" s="111"/>
      <c r="D106" s="172"/>
      <c r="E106" s="173"/>
      <c r="F106" s="171"/>
      <c r="G106" s="115"/>
    </row>
    <row r="107" spans="2:30" s="125" customFormat="1" ht="20.100000000000001" customHeight="1">
      <c r="B107" s="150" t="s">
        <v>160</v>
      </c>
      <c r="C107" s="164" t="s">
        <v>266</v>
      </c>
      <c r="D107" s="165"/>
      <c r="E107" s="166"/>
      <c r="F107" s="167"/>
      <c r="G107" s="168"/>
    </row>
    <row r="108" spans="2:30" s="125" customFormat="1" ht="56.25">
      <c r="B108" s="156"/>
      <c r="C108" s="116" t="s">
        <v>198</v>
      </c>
      <c r="D108" s="172"/>
      <c r="E108" s="173"/>
      <c r="F108" s="171"/>
      <c r="G108" s="115"/>
      <c r="K108" s="182"/>
      <c r="L108" s="182"/>
      <c r="M108" s="182"/>
      <c r="N108" s="182"/>
      <c r="O108" s="182"/>
      <c r="P108" s="182"/>
      <c r="Q108" s="182"/>
      <c r="R108" s="182"/>
      <c r="S108" s="182"/>
      <c r="T108" s="182"/>
      <c r="U108" s="182"/>
      <c r="V108" s="182"/>
      <c r="W108" s="182"/>
      <c r="X108" s="182"/>
      <c r="Y108" s="182"/>
      <c r="Z108" s="182"/>
      <c r="AA108" s="182"/>
      <c r="AB108" s="182"/>
      <c r="AC108" s="182"/>
      <c r="AD108" s="182"/>
    </row>
    <row r="109" spans="2:30" s="125" customFormat="1" ht="300">
      <c r="B109" s="156"/>
      <c r="C109" s="116" t="s">
        <v>204</v>
      </c>
      <c r="D109" s="172"/>
      <c r="E109" s="173"/>
      <c r="F109" s="171"/>
      <c r="G109" s="115"/>
      <c r="K109" s="182"/>
      <c r="L109" s="182"/>
      <c r="M109" s="182"/>
      <c r="N109" s="182"/>
      <c r="O109" s="182"/>
      <c r="P109" s="182"/>
      <c r="Q109" s="182"/>
      <c r="R109" s="182"/>
      <c r="S109" s="182"/>
      <c r="T109" s="182"/>
      <c r="U109" s="182"/>
      <c r="V109" s="182"/>
      <c r="W109" s="182"/>
      <c r="X109" s="182"/>
      <c r="Y109" s="182"/>
      <c r="Z109" s="182"/>
      <c r="AA109" s="182"/>
      <c r="AB109" s="182"/>
      <c r="AC109" s="182"/>
      <c r="AD109" s="182"/>
    </row>
    <row r="110" spans="2:30" s="125" customFormat="1" ht="21.75">
      <c r="B110" s="156"/>
      <c r="C110" s="111" t="s">
        <v>355</v>
      </c>
      <c r="D110" s="172" t="s">
        <v>349</v>
      </c>
      <c r="E110" s="128">
        <v>13</v>
      </c>
      <c r="F110" s="171"/>
      <c r="G110" s="115"/>
      <c r="K110" s="182"/>
      <c r="L110" s="182"/>
      <c r="M110" s="182"/>
      <c r="N110" s="182"/>
      <c r="O110" s="182"/>
      <c r="P110" s="182"/>
      <c r="Q110" s="182"/>
      <c r="R110" s="182"/>
      <c r="S110" s="182"/>
      <c r="T110" s="182"/>
      <c r="U110" s="182"/>
      <c r="V110" s="182"/>
      <c r="W110" s="182"/>
      <c r="X110" s="182"/>
      <c r="Y110" s="182"/>
      <c r="Z110" s="182"/>
      <c r="AA110" s="182"/>
      <c r="AB110" s="182"/>
      <c r="AC110" s="182"/>
      <c r="AD110" s="182"/>
    </row>
    <row r="111" spans="2:30" s="125" customFormat="1" ht="15.75" customHeight="1">
      <c r="B111" s="156"/>
      <c r="C111" s="111"/>
      <c r="D111" s="172"/>
      <c r="E111" s="173"/>
      <c r="F111" s="171"/>
      <c r="G111" s="115"/>
    </row>
    <row r="112" spans="2:30" s="125" customFormat="1" ht="20.100000000000001" customHeight="1">
      <c r="B112" s="150" t="s">
        <v>217</v>
      </c>
      <c r="C112" s="164" t="s">
        <v>285</v>
      </c>
      <c r="D112" s="165"/>
      <c r="E112" s="166"/>
      <c r="F112" s="167"/>
      <c r="G112" s="168"/>
    </row>
    <row r="113" spans="2:7" s="125" customFormat="1" ht="91.5" customHeight="1">
      <c r="B113" s="156"/>
      <c r="C113" s="111" t="s">
        <v>103</v>
      </c>
      <c r="D113" s="172"/>
      <c r="E113" s="173"/>
      <c r="F113" s="171"/>
      <c r="G113" s="115"/>
    </row>
    <row r="114" spans="2:7" s="125" customFormat="1" ht="21.75">
      <c r="B114" s="156"/>
      <c r="C114" s="111" t="s">
        <v>356</v>
      </c>
      <c r="D114" s="172" t="s">
        <v>341</v>
      </c>
      <c r="E114" s="173">
        <v>180</v>
      </c>
      <c r="F114" s="171"/>
      <c r="G114" s="115"/>
    </row>
    <row r="115" spans="2:7" s="125" customFormat="1" ht="15.75" customHeight="1">
      <c r="B115" s="156"/>
      <c r="C115" s="111"/>
      <c r="D115" s="172"/>
      <c r="E115" s="173"/>
      <c r="F115" s="171"/>
      <c r="G115" s="115"/>
    </row>
    <row r="116" spans="2:7" s="125" customFormat="1">
      <c r="B116" s="150" t="s">
        <v>220</v>
      </c>
      <c r="C116" s="164" t="s">
        <v>267</v>
      </c>
      <c r="D116" s="165"/>
      <c r="E116" s="166"/>
      <c r="F116" s="167"/>
      <c r="G116" s="168"/>
    </row>
    <row r="117" spans="2:7" s="125" customFormat="1" ht="70.5" customHeight="1">
      <c r="B117" s="156"/>
      <c r="C117" s="111" t="s">
        <v>357</v>
      </c>
      <c r="D117" s="172"/>
      <c r="E117" s="173"/>
      <c r="F117" s="171"/>
      <c r="G117" s="115"/>
    </row>
    <row r="118" spans="2:7" s="125" customFormat="1" ht="24.75" customHeight="1">
      <c r="B118" s="156"/>
      <c r="C118" s="111" t="s">
        <v>358</v>
      </c>
      <c r="D118" s="172" t="s">
        <v>341</v>
      </c>
      <c r="E118" s="173">
        <v>180</v>
      </c>
      <c r="F118" s="171"/>
      <c r="G118" s="115"/>
    </row>
    <row r="119" spans="2:7" s="125" customFormat="1" ht="15.75" customHeight="1">
      <c r="B119" s="156"/>
      <c r="C119" s="111"/>
      <c r="D119" s="172"/>
      <c r="E119" s="173"/>
      <c r="F119" s="171"/>
      <c r="G119" s="115"/>
    </row>
    <row r="120" spans="2:7" s="125" customFormat="1">
      <c r="B120" s="150" t="s">
        <v>221</v>
      </c>
      <c r="C120" s="164" t="s">
        <v>323</v>
      </c>
      <c r="D120" s="165"/>
      <c r="E120" s="166"/>
      <c r="F120" s="167"/>
      <c r="G120" s="168"/>
    </row>
    <row r="121" spans="2:7" s="125" customFormat="1" ht="56.25">
      <c r="B121" s="156"/>
      <c r="C121" s="111" t="s">
        <v>206</v>
      </c>
      <c r="D121" s="172"/>
      <c r="E121" s="173"/>
      <c r="F121" s="171"/>
      <c r="G121" s="115"/>
    </row>
    <row r="122" spans="2:7" s="125" customFormat="1" ht="21.75">
      <c r="B122" s="156"/>
      <c r="C122" s="111" t="s">
        <v>359</v>
      </c>
      <c r="D122" s="172" t="s">
        <v>341</v>
      </c>
      <c r="E122" s="173">
        <v>180</v>
      </c>
      <c r="F122" s="171"/>
      <c r="G122" s="115"/>
    </row>
    <row r="123" spans="2:7" s="125" customFormat="1" ht="15.75" customHeight="1">
      <c r="B123" s="156"/>
      <c r="C123" s="111"/>
      <c r="D123" s="172"/>
      <c r="E123" s="173"/>
      <c r="F123" s="171"/>
      <c r="G123" s="115"/>
    </row>
    <row r="124" spans="2:7" s="125" customFormat="1">
      <c r="B124" s="150" t="s">
        <v>222</v>
      </c>
      <c r="C124" s="164" t="s">
        <v>48</v>
      </c>
      <c r="D124" s="165"/>
      <c r="E124" s="166"/>
      <c r="F124" s="167"/>
      <c r="G124" s="168"/>
    </row>
    <row r="125" spans="2:7" s="125" customFormat="1" ht="56.25">
      <c r="B125" s="156"/>
      <c r="C125" s="111" t="s">
        <v>156</v>
      </c>
      <c r="D125" s="172"/>
      <c r="E125" s="173"/>
      <c r="F125" s="171"/>
      <c r="G125" s="115"/>
    </row>
    <row r="126" spans="2:7" s="125" customFormat="1" ht="21.75">
      <c r="B126" s="156"/>
      <c r="C126" s="111" t="s">
        <v>360</v>
      </c>
      <c r="D126" s="172" t="s">
        <v>341</v>
      </c>
      <c r="E126" s="173">
        <v>180</v>
      </c>
      <c r="F126" s="171"/>
      <c r="G126" s="115"/>
    </row>
    <row r="127" spans="2:7" s="125" customFormat="1" ht="15.75" customHeight="1">
      <c r="B127" s="156"/>
      <c r="C127" s="111"/>
      <c r="D127" s="172"/>
      <c r="E127" s="173"/>
      <c r="F127" s="171"/>
      <c r="G127" s="115"/>
    </row>
    <row r="128" spans="2:7" s="125" customFormat="1">
      <c r="B128" s="150" t="s">
        <v>223</v>
      </c>
      <c r="C128" s="164" t="s">
        <v>49</v>
      </c>
      <c r="D128" s="165"/>
      <c r="E128" s="166"/>
      <c r="F128" s="167"/>
      <c r="G128" s="168"/>
    </row>
    <row r="129" spans="2:20" s="125" customFormat="1" ht="37.5">
      <c r="B129" s="156"/>
      <c r="C129" s="111" t="s">
        <v>199</v>
      </c>
      <c r="D129" s="172"/>
      <c r="E129" s="173"/>
      <c r="F129" s="171"/>
      <c r="G129" s="115"/>
    </row>
    <row r="130" spans="2:20" s="125" customFormat="1">
      <c r="B130" s="156"/>
      <c r="C130" s="111" t="s">
        <v>50</v>
      </c>
      <c r="D130" s="172" t="s">
        <v>5</v>
      </c>
      <c r="E130" s="173">
        <v>4</v>
      </c>
      <c r="F130" s="171"/>
      <c r="G130" s="115"/>
    </row>
    <row r="131" spans="2:20" s="125" customFormat="1" ht="15.75" customHeight="1">
      <c r="B131" s="156"/>
      <c r="C131" s="111"/>
      <c r="D131" s="172"/>
      <c r="E131" s="173"/>
      <c r="F131" s="171"/>
      <c r="G131" s="115"/>
    </row>
    <row r="132" spans="2:20" s="125" customFormat="1">
      <c r="B132" s="150" t="s">
        <v>224</v>
      </c>
      <c r="C132" s="164" t="s">
        <v>51</v>
      </c>
      <c r="D132" s="165"/>
      <c r="E132" s="166"/>
      <c r="F132" s="167"/>
      <c r="G132" s="168"/>
    </row>
    <row r="133" spans="2:20" s="125" customFormat="1" ht="56.25">
      <c r="B133" s="156"/>
      <c r="C133" s="111" t="s">
        <v>200</v>
      </c>
      <c r="D133" s="172"/>
      <c r="E133" s="173"/>
      <c r="F133" s="171"/>
      <c r="G133" s="115"/>
    </row>
    <row r="134" spans="2:20" s="125" customFormat="1">
      <c r="B134" s="156"/>
      <c r="C134" s="111" t="s">
        <v>52</v>
      </c>
      <c r="D134" s="172" t="s">
        <v>5</v>
      </c>
      <c r="E134" s="173">
        <v>5</v>
      </c>
      <c r="F134" s="171"/>
      <c r="G134" s="115"/>
    </row>
    <row r="135" spans="2:20" s="125" customFormat="1" ht="15.75" customHeight="1">
      <c r="B135" s="156"/>
      <c r="C135" s="111"/>
      <c r="D135" s="172"/>
      <c r="E135" s="173"/>
      <c r="F135" s="171"/>
      <c r="G135" s="115"/>
    </row>
    <row r="136" spans="2:20" s="125" customFormat="1">
      <c r="B136" s="150" t="s">
        <v>225</v>
      </c>
      <c r="C136" s="164" t="s">
        <v>268</v>
      </c>
      <c r="D136" s="165"/>
      <c r="E136" s="166"/>
      <c r="F136" s="167"/>
      <c r="G136" s="168"/>
    </row>
    <row r="137" spans="2:20" s="125" customFormat="1" ht="37.5">
      <c r="B137" s="156"/>
      <c r="C137" s="111" t="s">
        <v>100</v>
      </c>
      <c r="D137" s="172"/>
      <c r="E137" s="173"/>
      <c r="F137" s="171"/>
      <c r="G137" s="115"/>
    </row>
    <row r="138" spans="2:20" s="125" customFormat="1">
      <c r="B138" s="156"/>
      <c r="C138" s="111" t="s">
        <v>56</v>
      </c>
      <c r="D138" s="172" t="s">
        <v>5</v>
      </c>
      <c r="E138" s="173">
        <v>4</v>
      </c>
      <c r="F138" s="171"/>
      <c r="G138" s="115"/>
    </row>
    <row r="139" spans="2:20" s="125" customFormat="1" ht="15.75" customHeight="1">
      <c r="B139" s="156"/>
      <c r="C139" s="111"/>
      <c r="D139" s="172"/>
      <c r="E139" s="173"/>
      <c r="F139" s="171"/>
      <c r="G139" s="115"/>
    </row>
    <row r="140" spans="2:20" s="125" customFormat="1" ht="18.75" customHeight="1">
      <c r="B140" s="150" t="s">
        <v>226</v>
      </c>
      <c r="C140" s="164" t="s">
        <v>397</v>
      </c>
      <c r="D140" s="165"/>
      <c r="E140" s="166"/>
      <c r="F140" s="167"/>
      <c r="G140" s="168"/>
    </row>
    <row r="141" spans="2:20" s="125" customFormat="1" ht="82.5" customHeight="1">
      <c r="B141" s="174"/>
      <c r="C141" s="116" t="s">
        <v>110</v>
      </c>
      <c r="D141" s="127"/>
      <c r="E141" s="128"/>
      <c r="F141" s="129"/>
      <c r="G141" s="160"/>
    </row>
    <row r="142" spans="2:20" s="125" customFormat="1" ht="21.75">
      <c r="B142" s="174"/>
      <c r="C142" s="116" t="s">
        <v>361</v>
      </c>
      <c r="D142" s="127" t="s">
        <v>351</v>
      </c>
      <c r="E142" s="128">
        <v>1</v>
      </c>
      <c r="F142" s="129"/>
      <c r="G142" s="160"/>
      <c r="J142" s="161"/>
      <c r="Q142" s="161"/>
      <c r="R142" s="161"/>
      <c r="S142" s="161"/>
      <c r="T142" s="161"/>
    </row>
    <row r="143" spans="2:20" s="125" customFormat="1">
      <c r="B143" s="174"/>
      <c r="C143" s="116" t="s">
        <v>111</v>
      </c>
      <c r="D143" s="127" t="s">
        <v>5</v>
      </c>
      <c r="E143" s="128">
        <v>1</v>
      </c>
      <c r="F143" s="129"/>
      <c r="G143" s="160"/>
      <c r="J143" s="161"/>
      <c r="Q143" s="161"/>
      <c r="R143" s="161"/>
      <c r="S143" s="161"/>
      <c r="T143" s="161"/>
    </row>
    <row r="144" spans="2:20" s="125" customFormat="1" ht="12.75" customHeight="1">
      <c r="B144" s="156"/>
      <c r="C144" s="111"/>
      <c r="D144" s="172"/>
      <c r="E144" s="173"/>
      <c r="F144" s="171"/>
      <c r="G144" s="115"/>
      <c r="J144" s="161"/>
      <c r="Q144" s="161"/>
      <c r="R144" s="161"/>
      <c r="S144" s="161"/>
      <c r="T144" s="161"/>
    </row>
    <row r="145" spans="2:20" s="125" customFormat="1">
      <c r="B145" s="150" t="s">
        <v>201</v>
      </c>
      <c r="C145" s="164" t="s">
        <v>269</v>
      </c>
      <c r="D145" s="165"/>
      <c r="E145" s="166"/>
      <c r="F145" s="167"/>
      <c r="G145" s="168"/>
      <c r="J145" s="161"/>
      <c r="Q145" s="161"/>
      <c r="R145" s="161"/>
      <c r="S145" s="161"/>
      <c r="T145" s="161"/>
    </row>
    <row r="146" spans="2:20" s="125" customFormat="1" ht="117" customHeight="1">
      <c r="B146" s="156"/>
      <c r="C146" s="111" t="s">
        <v>203</v>
      </c>
      <c r="D146" s="172"/>
      <c r="E146" s="173"/>
      <c r="F146" s="171"/>
      <c r="G146" s="115"/>
      <c r="J146" s="161"/>
      <c r="Q146" s="161"/>
      <c r="R146" s="161"/>
      <c r="S146" s="161"/>
      <c r="T146" s="161"/>
    </row>
    <row r="147" spans="2:20" s="125" customFormat="1">
      <c r="B147" s="156"/>
      <c r="C147" s="111" t="s">
        <v>76</v>
      </c>
      <c r="D147" s="172" t="s">
        <v>23</v>
      </c>
      <c r="E147" s="173">
        <v>26</v>
      </c>
      <c r="F147" s="171"/>
      <c r="G147" s="115"/>
      <c r="J147" s="161"/>
      <c r="Q147" s="161"/>
      <c r="R147" s="161"/>
      <c r="S147" s="161"/>
      <c r="T147" s="161"/>
    </row>
    <row r="148" spans="2:20" s="125" customFormat="1" ht="18" customHeight="1">
      <c r="B148" s="156"/>
      <c r="C148" s="111"/>
      <c r="D148" s="172"/>
      <c r="E148" s="173"/>
      <c r="F148" s="171"/>
      <c r="G148" s="115"/>
      <c r="J148" s="161"/>
      <c r="Q148" s="161"/>
      <c r="R148" s="161"/>
      <c r="S148" s="161"/>
      <c r="T148" s="161"/>
    </row>
    <row r="149" spans="2:20" s="125" customFormat="1">
      <c r="B149" s="150" t="s">
        <v>227</v>
      </c>
      <c r="C149" s="164" t="s">
        <v>205</v>
      </c>
      <c r="D149" s="165"/>
      <c r="E149" s="166"/>
      <c r="F149" s="167"/>
      <c r="G149" s="168"/>
      <c r="J149" s="161"/>
      <c r="Q149" s="183"/>
      <c r="R149" s="183"/>
      <c r="S149" s="161"/>
      <c r="T149" s="161"/>
    </row>
    <row r="150" spans="2:20" s="125" customFormat="1" ht="37.5">
      <c r="B150" s="156"/>
      <c r="C150" s="111" t="s">
        <v>68</v>
      </c>
      <c r="D150" s="172"/>
      <c r="E150" s="173"/>
      <c r="F150" s="171"/>
      <c r="G150" s="115"/>
      <c r="J150" s="161"/>
      <c r="K150" s="184"/>
      <c r="L150" s="184"/>
      <c r="M150" s="184"/>
      <c r="N150" s="184"/>
      <c r="O150" s="184"/>
      <c r="P150" s="184"/>
      <c r="Q150" s="183"/>
      <c r="R150" s="183"/>
      <c r="S150" s="161"/>
      <c r="T150" s="161"/>
    </row>
    <row r="151" spans="2:20" s="125" customFormat="1" ht="17.25" customHeight="1">
      <c r="B151" s="156"/>
      <c r="C151" s="111" t="s">
        <v>69</v>
      </c>
      <c r="D151" s="172" t="s">
        <v>23</v>
      </c>
      <c r="E151" s="173">
        <v>20</v>
      </c>
      <c r="F151" s="171"/>
      <c r="G151" s="115"/>
      <c r="J151" s="161"/>
      <c r="K151" s="184"/>
      <c r="L151" s="184"/>
      <c r="M151" s="184"/>
      <c r="N151" s="184"/>
      <c r="O151" s="184"/>
      <c r="P151" s="184"/>
      <c r="Q151" s="183"/>
      <c r="R151" s="183"/>
      <c r="S151" s="161"/>
      <c r="T151" s="161"/>
    </row>
    <row r="152" spans="2:20" s="125" customFormat="1" ht="15.75" customHeight="1">
      <c r="B152" s="156"/>
      <c r="C152" s="111"/>
      <c r="D152" s="172"/>
      <c r="E152" s="173"/>
      <c r="F152" s="171"/>
      <c r="G152" s="115"/>
    </row>
    <row r="153" spans="2:20" s="125" customFormat="1">
      <c r="B153" s="150" t="s">
        <v>228</v>
      </c>
      <c r="C153" s="164" t="s">
        <v>202</v>
      </c>
      <c r="D153" s="165"/>
      <c r="E153" s="166"/>
      <c r="F153" s="167"/>
      <c r="G153" s="168"/>
    </row>
    <row r="154" spans="2:20" s="125" customFormat="1" ht="56.25">
      <c r="B154" s="156"/>
      <c r="C154" s="111" t="s">
        <v>72</v>
      </c>
      <c r="D154" s="172"/>
      <c r="E154" s="173"/>
      <c r="F154" s="171"/>
      <c r="G154" s="115"/>
    </row>
    <row r="155" spans="2:20" s="125" customFormat="1">
      <c r="B155" s="156"/>
      <c r="C155" s="111" t="s">
        <v>71</v>
      </c>
      <c r="D155" s="172" t="s">
        <v>23</v>
      </c>
      <c r="E155" s="173">
        <v>40</v>
      </c>
      <c r="F155" s="171"/>
      <c r="G155" s="115"/>
    </row>
    <row r="156" spans="2:20" s="125" customFormat="1">
      <c r="B156" s="156"/>
      <c r="C156" s="111"/>
      <c r="D156" s="172"/>
      <c r="E156" s="173"/>
      <c r="F156" s="171"/>
      <c r="G156" s="115"/>
    </row>
    <row r="157" spans="2:20" s="125" customFormat="1">
      <c r="B157" s="150" t="s">
        <v>229</v>
      </c>
      <c r="C157" s="151" t="s">
        <v>115</v>
      </c>
      <c r="D157" s="152"/>
      <c r="E157" s="153"/>
      <c r="F157" s="154"/>
      <c r="G157" s="155"/>
    </row>
    <row r="158" spans="2:20" s="125" customFormat="1" ht="131.25">
      <c r="B158" s="156"/>
      <c r="C158" s="116" t="s">
        <v>159</v>
      </c>
      <c r="D158" s="127"/>
      <c r="E158" s="128"/>
      <c r="F158" s="129"/>
      <c r="G158" s="160"/>
    </row>
    <row r="159" spans="2:20" s="125" customFormat="1">
      <c r="B159" s="156"/>
      <c r="C159" s="116" t="s">
        <v>116</v>
      </c>
      <c r="F159" s="129"/>
      <c r="G159" s="160"/>
    </row>
    <row r="160" spans="2:20" s="125" customFormat="1">
      <c r="B160" s="156"/>
      <c r="C160" s="116" t="s">
        <v>117</v>
      </c>
      <c r="D160" s="127" t="s">
        <v>5</v>
      </c>
      <c r="E160" s="128">
        <v>4</v>
      </c>
      <c r="F160" s="129"/>
      <c r="G160" s="160"/>
    </row>
    <row r="161" spans="2:7" s="125" customFormat="1">
      <c r="B161" s="156"/>
      <c r="C161" s="116" t="s">
        <v>118</v>
      </c>
      <c r="D161" s="127" t="s">
        <v>5</v>
      </c>
      <c r="E161" s="128">
        <v>2</v>
      </c>
      <c r="F161" s="129"/>
      <c r="G161" s="160"/>
    </row>
    <row r="162" spans="2:7" s="125" customFormat="1">
      <c r="B162" s="156"/>
      <c r="C162" s="111"/>
      <c r="D162" s="172"/>
      <c r="E162" s="173"/>
      <c r="F162" s="171"/>
      <c r="G162" s="115"/>
    </row>
    <row r="163" spans="2:7" s="125" customFormat="1">
      <c r="B163" s="150" t="s">
        <v>230</v>
      </c>
      <c r="C163" s="164" t="s">
        <v>77</v>
      </c>
      <c r="D163" s="165"/>
      <c r="E163" s="166"/>
      <c r="F163" s="167"/>
      <c r="G163" s="168"/>
    </row>
    <row r="164" spans="2:7" s="125" customFormat="1" ht="37.5">
      <c r="B164" s="156"/>
      <c r="C164" s="111" t="s">
        <v>78</v>
      </c>
      <c r="D164" s="172"/>
      <c r="E164" s="173"/>
      <c r="F164" s="171"/>
      <c r="G164" s="115"/>
    </row>
    <row r="165" spans="2:7" s="125" customFormat="1" ht="21">
      <c r="B165" s="156"/>
      <c r="C165" s="111" t="s">
        <v>398</v>
      </c>
      <c r="D165" s="127" t="s">
        <v>339</v>
      </c>
      <c r="E165" s="128">
        <f>4*2.1*6*4</f>
        <v>201.60000000000002</v>
      </c>
      <c r="F165" s="171"/>
      <c r="G165" s="115"/>
    </row>
    <row r="166" spans="2:7" s="125" customFormat="1" ht="15" customHeight="1">
      <c r="B166" s="156"/>
      <c r="C166" s="111"/>
      <c r="D166" s="172"/>
      <c r="E166" s="173"/>
      <c r="F166" s="171"/>
      <c r="G166" s="115"/>
    </row>
    <row r="167" spans="2:7" s="125" customFormat="1" ht="23.25" customHeight="1">
      <c r="B167" s="136"/>
      <c r="C167" s="137" t="s">
        <v>57</v>
      </c>
      <c r="D167" s="138" t="s">
        <v>11</v>
      </c>
      <c r="E167" s="139"/>
      <c r="F167" s="140"/>
      <c r="G167" s="141"/>
    </row>
    <row r="168" spans="2:7" s="125" customFormat="1" ht="23.25" customHeight="1">
      <c r="B168" s="161"/>
      <c r="C168" s="162"/>
      <c r="D168" s="163"/>
      <c r="E168" s="185"/>
      <c r="F168" s="143"/>
      <c r="G168" s="143"/>
    </row>
    <row r="169" spans="2:7" s="125" customFormat="1" ht="21" customHeight="1">
      <c r="B169" s="98" t="s">
        <v>231</v>
      </c>
      <c r="C169" s="99" t="s">
        <v>209</v>
      </c>
      <c r="D169" s="100"/>
      <c r="E169" s="101"/>
      <c r="F169" s="102"/>
      <c r="G169" s="103"/>
    </row>
    <row r="170" spans="2:7" s="125" customFormat="1" ht="13.5" customHeight="1">
      <c r="C170" s="161"/>
    </row>
    <row r="171" spans="2:7" s="125" customFormat="1" ht="17.25" customHeight="1">
      <c r="B171" s="150" t="s">
        <v>13</v>
      </c>
      <c r="C171" s="164" t="s">
        <v>47</v>
      </c>
      <c r="D171" s="165"/>
      <c r="E171" s="166"/>
      <c r="F171" s="167"/>
      <c r="G171" s="168"/>
    </row>
    <row r="172" spans="2:7" s="125" customFormat="1" ht="75">
      <c r="B172" s="156"/>
      <c r="C172" s="111" t="s">
        <v>210</v>
      </c>
      <c r="D172" s="157"/>
      <c r="E172" s="158"/>
      <c r="F172" s="159"/>
      <c r="G172" s="159"/>
    </row>
    <row r="173" spans="2:7" s="125" customFormat="1" ht="56.25">
      <c r="B173" s="156"/>
      <c r="C173" s="181" t="s">
        <v>211</v>
      </c>
      <c r="D173" s="157"/>
      <c r="E173" s="158"/>
      <c r="F173" s="159"/>
      <c r="G173" s="159"/>
    </row>
    <row r="174" spans="2:7" s="125" customFormat="1" ht="21.75">
      <c r="B174" s="156"/>
      <c r="C174" s="111" t="s">
        <v>362</v>
      </c>
      <c r="D174" s="172" t="s">
        <v>341</v>
      </c>
      <c r="E174" s="173">
        <v>140</v>
      </c>
      <c r="F174" s="171"/>
      <c r="G174" s="115"/>
    </row>
    <row r="175" spans="2:7" s="125" customFormat="1">
      <c r="B175" s="156"/>
      <c r="C175" s="111"/>
      <c r="D175" s="172"/>
      <c r="E175" s="173"/>
      <c r="F175" s="171"/>
      <c r="G175" s="115"/>
    </row>
    <row r="176" spans="2:7" s="125" customFormat="1" ht="19.5" customHeight="1">
      <c r="B176" s="150" t="s">
        <v>14</v>
      </c>
      <c r="C176" s="164" t="s">
        <v>75</v>
      </c>
      <c r="D176" s="165"/>
      <c r="E176" s="166"/>
      <c r="F176" s="167"/>
      <c r="G176" s="168"/>
    </row>
    <row r="177" spans="2:30" s="125" customFormat="1" ht="75">
      <c r="B177" s="156"/>
      <c r="C177" s="111" t="s">
        <v>213</v>
      </c>
      <c r="D177" s="157"/>
      <c r="E177" s="158"/>
      <c r="F177" s="159"/>
      <c r="G177" s="159"/>
    </row>
    <row r="178" spans="2:30" s="125" customFormat="1" ht="18" customHeight="1">
      <c r="B178" s="156"/>
      <c r="C178" s="111" t="s">
        <v>363</v>
      </c>
      <c r="D178" s="172" t="s">
        <v>341</v>
      </c>
      <c r="E178" s="173">
        <v>140</v>
      </c>
      <c r="F178" s="171"/>
      <c r="G178" s="115"/>
    </row>
    <row r="179" spans="2:30" s="125" customFormat="1">
      <c r="B179" s="156"/>
      <c r="C179" s="111"/>
      <c r="D179" s="172"/>
      <c r="E179" s="173"/>
      <c r="F179" s="171"/>
      <c r="G179" s="115"/>
    </row>
    <row r="180" spans="2:30" s="125" customFormat="1" ht="37.5" customHeight="1">
      <c r="B180" s="150" t="s">
        <v>15</v>
      </c>
      <c r="C180" s="164" t="s">
        <v>324</v>
      </c>
      <c r="D180" s="165"/>
      <c r="E180" s="166"/>
      <c r="F180" s="167"/>
      <c r="G180" s="168"/>
    </row>
    <row r="181" spans="2:30" s="125" customFormat="1" ht="56.25">
      <c r="B181" s="156"/>
      <c r="C181" s="116" t="s">
        <v>214</v>
      </c>
      <c r="D181" s="172"/>
      <c r="E181" s="173"/>
      <c r="F181" s="171"/>
      <c r="G181" s="115"/>
      <c r="K181" s="182"/>
      <c r="L181" s="182"/>
      <c r="M181" s="182"/>
      <c r="N181" s="182"/>
      <c r="O181" s="182"/>
      <c r="P181" s="182"/>
      <c r="Q181" s="182"/>
      <c r="R181" s="182"/>
      <c r="S181" s="182"/>
      <c r="T181" s="182"/>
      <c r="U181" s="182"/>
      <c r="V181" s="182"/>
      <c r="W181" s="182"/>
      <c r="X181" s="182"/>
      <c r="Y181" s="182"/>
      <c r="Z181" s="182"/>
      <c r="AA181" s="182"/>
      <c r="AB181" s="182"/>
      <c r="AC181" s="182"/>
      <c r="AD181" s="182"/>
    </row>
    <row r="182" spans="2:30" s="125" customFormat="1" ht="210.75" customHeight="1">
      <c r="B182" s="156"/>
      <c r="C182" s="116" t="s">
        <v>325</v>
      </c>
      <c r="D182" s="172"/>
      <c r="E182" s="173"/>
      <c r="F182" s="171"/>
      <c r="G182" s="115"/>
      <c r="K182" s="182"/>
      <c r="L182" s="182"/>
      <c r="M182" s="182"/>
      <c r="N182" s="182"/>
      <c r="O182" s="182"/>
      <c r="P182" s="182"/>
      <c r="Q182" s="182"/>
      <c r="R182" s="182"/>
      <c r="S182" s="182"/>
      <c r="T182" s="182"/>
      <c r="U182" s="182"/>
      <c r="V182" s="182"/>
      <c r="W182" s="182"/>
      <c r="X182" s="182"/>
      <c r="Y182" s="182"/>
      <c r="Z182" s="182"/>
      <c r="AA182" s="182"/>
      <c r="AB182" s="182"/>
      <c r="AC182" s="182"/>
      <c r="AD182" s="182"/>
    </row>
    <row r="183" spans="2:30" s="125" customFormat="1" ht="78.75" customHeight="1">
      <c r="B183" s="156"/>
      <c r="C183" s="116" t="s">
        <v>392</v>
      </c>
      <c r="D183" s="172"/>
      <c r="E183" s="173"/>
      <c r="F183" s="171"/>
      <c r="G183" s="115"/>
      <c r="K183" s="182"/>
      <c r="L183" s="182"/>
      <c r="M183" s="182"/>
      <c r="N183" s="182"/>
      <c r="O183" s="182"/>
      <c r="P183" s="182"/>
      <c r="Q183" s="182"/>
      <c r="R183" s="182"/>
      <c r="S183" s="182"/>
      <c r="T183" s="182"/>
      <c r="U183" s="182"/>
      <c r="V183" s="182"/>
      <c r="W183" s="182"/>
      <c r="X183" s="182"/>
      <c r="Y183" s="182"/>
      <c r="Z183" s="182"/>
      <c r="AA183" s="182"/>
      <c r="AB183" s="182"/>
      <c r="AC183" s="182"/>
      <c r="AD183" s="182"/>
    </row>
    <row r="184" spans="2:30" s="125" customFormat="1" ht="21.75">
      <c r="B184" s="156"/>
      <c r="C184" s="111" t="s">
        <v>355</v>
      </c>
      <c r="D184" s="172" t="s">
        <v>349</v>
      </c>
      <c r="E184" s="128">
        <v>8</v>
      </c>
      <c r="F184" s="171"/>
      <c r="G184" s="115"/>
      <c r="K184" s="182"/>
      <c r="L184" s="182"/>
      <c r="M184" s="182"/>
      <c r="N184" s="182"/>
      <c r="O184" s="182"/>
      <c r="P184" s="182"/>
      <c r="Q184" s="182"/>
      <c r="R184" s="182"/>
      <c r="S184" s="182"/>
      <c r="T184" s="182"/>
      <c r="U184" s="182"/>
      <c r="V184" s="182"/>
      <c r="W184" s="182"/>
      <c r="X184" s="182"/>
      <c r="Y184" s="182"/>
      <c r="Z184" s="182"/>
      <c r="AA184" s="182"/>
      <c r="AB184" s="182"/>
      <c r="AC184" s="182"/>
      <c r="AD184" s="182"/>
    </row>
    <row r="185" spans="2:30" s="125" customFormat="1">
      <c r="B185" s="120"/>
      <c r="C185" s="111"/>
      <c r="D185" s="112"/>
      <c r="E185" s="113"/>
      <c r="F185" s="114"/>
      <c r="G185" s="115"/>
    </row>
    <row r="186" spans="2:30" s="125" customFormat="1">
      <c r="B186" s="150" t="s">
        <v>16</v>
      </c>
      <c r="C186" s="164" t="s">
        <v>212</v>
      </c>
      <c r="D186" s="165"/>
      <c r="E186" s="166"/>
      <c r="F186" s="167"/>
      <c r="G186" s="168"/>
    </row>
    <row r="187" spans="2:30" s="125" customFormat="1" ht="82.5" customHeight="1">
      <c r="B187" s="156"/>
      <c r="C187" s="111" t="s">
        <v>364</v>
      </c>
      <c r="D187" s="157"/>
      <c r="E187" s="158"/>
      <c r="F187" s="159"/>
      <c r="G187" s="159"/>
    </row>
    <row r="188" spans="2:30" s="125" customFormat="1" ht="21.75">
      <c r="B188" s="156"/>
      <c r="C188" s="111" t="s">
        <v>355</v>
      </c>
      <c r="D188" s="172" t="s">
        <v>349</v>
      </c>
      <c r="E188" s="128">
        <v>10</v>
      </c>
      <c r="F188" s="171"/>
      <c r="G188" s="115"/>
    </row>
    <row r="189" spans="2:30" s="125" customFormat="1">
      <c r="B189" s="156"/>
      <c r="C189" s="111"/>
      <c r="D189" s="172"/>
      <c r="E189" s="173"/>
      <c r="F189" s="171"/>
      <c r="G189" s="115"/>
    </row>
    <row r="190" spans="2:30" s="125" customFormat="1">
      <c r="B190" s="150" t="s">
        <v>17</v>
      </c>
      <c r="C190" s="164" t="s">
        <v>58</v>
      </c>
      <c r="D190" s="165"/>
      <c r="E190" s="166"/>
      <c r="F190" s="167"/>
      <c r="G190" s="168"/>
    </row>
    <row r="191" spans="2:30" s="125" customFormat="1" ht="75">
      <c r="B191" s="120"/>
      <c r="C191" s="111" t="s">
        <v>104</v>
      </c>
      <c r="D191" s="163"/>
      <c r="E191" s="143"/>
      <c r="F191" s="143"/>
      <c r="G191" s="143"/>
      <c r="K191" s="186"/>
      <c r="L191" s="187"/>
      <c r="M191" s="187"/>
      <c r="N191" s="188"/>
      <c r="O191" s="189"/>
      <c r="P191" s="190"/>
      <c r="Q191" s="191"/>
    </row>
    <row r="192" spans="2:30" s="125" customFormat="1" ht="18" customHeight="1">
      <c r="B192" s="142"/>
      <c r="C192" s="111" t="s">
        <v>365</v>
      </c>
      <c r="D192" s="133" t="s">
        <v>10</v>
      </c>
      <c r="E192" s="128">
        <v>140</v>
      </c>
      <c r="F192" s="143"/>
      <c r="G192" s="143"/>
      <c r="K192" s="187"/>
      <c r="L192" s="187"/>
      <c r="M192" s="187"/>
      <c r="N192" s="188"/>
      <c r="O192" s="189"/>
      <c r="P192" s="190"/>
      <c r="Q192" s="191"/>
    </row>
    <row r="193" spans="2:17" s="125" customFormat="1">
      <c r="B193" s="142"/>
      <c r="C193" s="192"/>
      <c r="D193" s="133"/>
      <c r="E193" s="143"/>
      <c r="F193" s="143"/>
      <c r="G193" s="143"/>
      <c r="K193" s="71"/>
      <c r="L193" s="187"/>
      <c r="M193" s="187"/>
      <c r="N193" s="188"/>
      <c r="O193" s="193"/>
      <c r="P193" s="194"/>
      <c r="Q193" s="195"/>
    </row>
    <row r="194" spans="2:17" s="125" customFormat="1">
      <c r="B194" s="150" t="s">
        <v>20</v>
      </c>
      <c r="C194" s="164" t="s">
        <v>59</v>
      </c>
      <c r="D194" s="165"/>
      <c r="E194" s="166"/>
      <c r="F194" s="167"/>
      <c r="G194" s="168"/>
      <c r="K194" s="71"/>
      <c r="L194" s="187"/>
      <c r="M194" s="187"/>
      <c r="N194" s="188"/>
      <c r="O194" s="193"/>
      <c r="P194" s="194"/>
      <c r="Q194" s="195"/>
    </row>
    <row r="195" spans="2:17" s="125" customFormat="1" ht="56.25">
      <c r="B195" s="120"/>
      <c r="C195" s="196" t="s">
        <v>215</v>
      </c>
      <c r="D195" s="163"/>
      <c r="E195" s="143"/>
      <c r="F195" s="143"/>
      <c r="G195" s="143"/>
      <c r="K195" s="187"/>
      <c r="L195" s="187"/>
      <c r="M195" s="187"/>
      <c r="N195" s="188"/>
      <c r="O195" s="193"/>
      <c r="P195" s="194"/>
      <c r="Q195" s="195"/>
    </row>
    <row r="196" spans="2:17" s="125" customFormat="1" ht="21">
      <c r="B196" s="142"/>
      <c r="C196" s="192" t="s">
        <v>366</v>
      </c>
      <c r="D196" s="133" t="s">
        <v>10</v>
      </c>
      <c r="E196" s="173">
        <v>140</v>
      </c>
      <c r="F196" s="143"/>
      <c r="G196" s="143"/>
      <c r="K196" s="71"/>
      <c r="L196" s="187"/>
      <c r="M196" s="187"/>
      <c r="N196" s="188"/>
      <c r="O196" s="193"/>
      <c r="P196" s="197"/>
      <c r="Q196" s="195"/>
    </row>
    <row r="197" spans="2:17" s="125" customFormat="1">
      <c r="B197" s="161"/>
      <c r="C197" s="162"/>
      <c r="D197" s="163"/>
      <c r="E197" s="143"/>
      <c r="F197" s="143"/>
      <c r="G197" s="143"/>
      <c r="K197" s="187"/>
      <c r="L197" s="187"/>
      <c r="M197" s="187"/>
      <c r="N197" s="188"/>
      <c r="O197" s="193"/>
      <c r="P197" s="197"/>
      <c r="Q197" s="195"/>
    </row>
    <row r="198" spans="2:17" s="125" customFormat="1">
      <c r="B198" s="150" t="s">
        <v>21</v>
      </c>
      <c r="C198" s="164" t="s">
        <v>80</v>
      </c>
      <c r="D198" s="165"/>
      <c r="E198" s="166"/>
      <c r="F198" s="167"/>
      <c r="G198" s="168"/>
      <c r="K198" s="187"/>
      <c r="L198" s="187"/>
      <c r="M198" s="187"/>
      <c r="N198" s="188"/>
      <c r="O198" s="193"/>
      <c r="P198" s="197"/>
      <c r="Q198" s="195"/>
    </row>
    <row r="199" spans="2:17" s="125" customFormat="1" ht="56.25">
      <c r="B199" s="120"/>
      <c r="C199" s="196" t="s">
        <v>81</v>
      </c>
      <c r="D199" s="198"/>
      <c r="E199" s="143"/>
      <c r="F199" s="143"/>
      <c r="G199" s="143"/>
      <c r="K199" s="187"/>
      <c r="L199" s="187"/>
      <c r="M199" s="187"/>
      <c r="N199" s="188"/>
      <c r="O199" s="193"/>
      <c r="P199" s="197"/>
      <c r="Q199" s="195"/>
    </row>
    <row r="200" spans="2:17" s="125" customFormat="1" ht="21">
      <c r="B200" s="120"/>
      <c r="C200" s="192" t="s">
        <v>367</v>
      </c>
      <c r="D200" s="133" t="s">
        <v>10</v>
      </c>
      <c r="E200" s="143">
        <v>140</v>
      </c>
      <c r="F200" s="143"/>
      <c r="G200" s="143"/>
      <c r="K200" s="187"/>
      <c r="L200" s="187"/>
      <c r="M200" s="187"/>
      <c r="N200" s="188"/>
      <c r="O200" s="193"/>
      <c r="P200" s="197"/>
      <c r="Q200" s="195"/>
    </row>
    <row r="201" spans="2:17" s="125" customFormat="1">
      <c r="B201" s="120"/>
      <c r="C201" s="192"/>
      <c r="D201" s="133"/>
      <c r="E201" s="143"/>
      <c r="F201" s="143"/>
      <c r="G201" s="143"/>
      <c r="K201" s="187"/>
      <c r="L201" s="187"/>
      <c r="M201" s="187"/>
      <c r="N201" s="188"/>
      <c r="O201" s="193"/>
      <c r="P201" s="197"/>
      <c r="Q201" s="195"/>
    </row>
    <row r="202" spans="2:17" s="125" customFormat="1">
      <c r="B202" s="150" t="s">
        <v>24</v>
      </c>
      <c r="C202" s="164" t="s">
        <v>82</v>
      </c>
      <c r="D202" s="165"/>
      <c r="E202" s="166"/>
      <c r="F202" s="167"/>
      <c r="G202" s="168"/>
      <c r="K202" s="199"/>
      <c r="L202" s="187"/>
      <c r="M202" s="187"/>
      <c r="N202" s="188"/>
      <c r="O202" s="193"/>
      <c r="P202" s="197"/>
      <c r="Q202" s="195"/>
    </row>
    <row r="203" spans="2:17" s="125" customFormat="1" ht="37.5">
      <c r="B203" s="120"/>
      <c r="C203" s="196" t="s">
        <v>83</v>
      </c>
      <c r="D203" s="198"/>
      <c r="E203" s="143"/>
      <c r="F203" s="143"/>
      <c r="G203" s="143"/>
      <c r="K203" s="71"/>
      <c r="L203" s="187"/>
      <c r="M203" s="187"/>
      <c r="N203" s="188"/>
      <c r="O203" s="193"/>
      <c r="P203" s="194"/>
      <c r="Q203" s="195"/>
    </row>
    <row r="204" spans="2:17" s="125" customFormat="1" ht="21">
      <c r="B204" s="120"/>
      <c r="C204" s="192" t="s">
        <v>368</v>
      </c>
      <c r="D204" s="133" t="s">
        <v>10</v>
      </c>
      <c r="E204" s="143">
        <v>140</v>
      </c>
      <c r="F204" s="143"/>
      <c r="G204" s="143"/>
      <c r="K204" s="71"/>
      <c r="L204" s="71"/>
      <c r="M204" s="71"/>
      <c r="N204" s="200"/>
      <c r="O204" s="201"/>
      <c r="P204" s="202"/>
      <c r="Q204" s="203"/>
    </row>
    <row r="205" spans="2:17" s="125" customFormat="1">
      <c r="B205" s="120"/>
      <c r="C205" s="192"/>
      <c r="D205" s="133"/>
      <c r="E205" s="143"/>
      <c r="F205" s="143"/>
      <c r="G205" s="143"/>
      <c r="K205" s="71"/>
      <c r="L205" s="71"/>
      <c r="M205" s="71"/>
      <c r="N205" s="200"/>
      <c r="O205" s="201"/>
      <c r="P205" s="202"/>
      <c r="Q205" s="203"/>
    </row>
    <row r="206" spans="2:17" s="125" customFormat="1" ht="15" customHeight="1">
      <c r="B206" s="150" t="s">
        <v>25</v>
      </c>
      <c r="C206" s="164" t="s">
        <v>85</v>
      </c>
      <c r="D206" s="165"/>
      <c r="E206" s="166"/>
      <c r="F206" s="167"/>
      <c r="G206" s="168"/>
      <c r="K206" s="71"/>
      <c r="L206" s="71"/>
      <c r="M206" s="71"/>
      <c r="N206" s="200"/>
      <c r="O206" s="201"/>
      <c r="P206" s="202"/>
      <c r="Q206" s="203"/>
    </row>
    <row r="207" spans="2:17" s="125" customFormat="1" ht="56.25">
      <c r="B207" s="120"/>
      <c r="C207" s="196" t="s">
        <v>86</v>
      </c>
      <c r="D207" s="198"/>
      <c r="E207" s="143"/>
      <c r="F207" s="196"/>
      <c r="G207" s="143"/>
      <c r="K207" s="71"/>
      <c r="L207" s="71"/>
      <c r="M207" s="71"/>
      <c r="N207" s="200"/>
      <c r="O207" s="201"/>
      <c r="P207" s="202"/>
      <c r="Q207" s="203"/>
    </row>
    <row r="208" spans="2:17" s="125" customFormat="1" ht="21">
      <c r="B208" s="120"/>
      <c r="C208" s="192" t="s">
        <v>369</v>
      </c>
      <c r="D208" s="133" t="s">
        <v>10</v>
      </c>
      <c r="E208" s="143">
        <v>140</v>
      </c>
      <c r="F208" s="143"/>
      <c r="G208" s="143"/>
      <c r="K208" s="71"/>
      <c r="L208" s="71"/>
      <c r="M208" s="71"/>
      <c r="N208" s="200"/>
      <c r="O208" s="201"/>
      <c r="P208" s="202"/>
      <c r="Q208" s="203"/>
    </row>
    <row r="209" spans="2:17" s="125" customFormat="1">
      <c r="B209" s="120"/>
      <c r="C209" s="192"/>
      <c r="D209" s="133"/>
      <c r="E209" s="143"/>
      <c r="F209" s="143"/>
      <c r="G209" s="143"/>
      <c r="K209" s="71"/>
      <c r="L209" s="71"/>
      <c r="M209" s="71"/>
      <c r="N209" s="200"/>
      <c r="O209" s="201"/>
      <c r="P209" s="202"/>
      <c r="Q209" s="203"/>
    </row>
    <row r="210" spans="2:17" s="125" customFormat="1">
      <c r="B210" s="150" t="s">
        <v>26</v>
      </c>
      <c r="C210" s="164" t="s">
        <v>88</v>
      </c>
      <c r="D210" s="165"/>
      <c r="E210" s="166"/>
      <c r="F210" s="167"/>
      <c r="G210" s="168"/>
      <c r="K210" s="71"/>
      <c r="L210" s="71"/>
      <c r="M210" s="71"/>
      <c r="N210" s="200"/>
      <c r="O210" s="201"/>
      <c r="P210" s="202"/>
      <c r="Q210" s="203"/>
    </row>
    <row r="211" spans="2:17" s="125" customFormat="1" ht="58.5">
      <c r="B211" s="120"/>
      <c r="C211" s="196" t="s">
        <v>370</v>
      </c>
      <c r="D211" s="198"/>
      <c r="E211" s="143"/>
      <c r="F211" s="196"/>
      <c r="G211" s="143"/>
      <c r="K211" s="71"/>
      <c r="L211" s="71"/>
      <c r="M211" s="71"/>
      <c r="N211" s="200"/>
      <c r="O211" s="201"/>
      <c r="P211" s="202"/>
      <c r="Q211" s="203"/>
    </row>
    <row r="212" spans="2:17" s="125" customFormat="1" ht="21">
      <c r="B212" s="120"/>
      <c r="C212" s="192" t="s">
        <v>371</v>
      </c>
      <c r="D212" s="133" t="s">
        <v>343</v>
      </c>
      <c r="E212" s="143">
        <v>9</v>
      </c>
      <c r="F212" s="143"/>
      <c r="G212" s="143"/>
      <c r="K212" s="71"/>
      <c r="L212" s="71"/>
      <c r="M212" s="71"/>
      <c r="N212" s="200"/>
      <c r="O212" s="201"/>
      <c r="P212" s="202"/>
      <c r="Q212" s="203"/>
    </row>
    <row r="213" spans="2:17" s="125" customFormat="1">
      <c r="B213" s="120"/>
      <c r="C213" s="192"/>
      <c r="D213" s="133"/>
      <c r="E213" s="143"/>
      <c r="F213" s="143"/>
      <c r="G213" s="143"/>
      <c r="K213" s="71"/>
      <c r="L213" s="187"/>
      <c r="M213" s="187"/>
      <c r="N213" s="188"/>
      <c r="O213" s="193"/>
      <c r="P213" s="204"/>
      <c r="Q213" s="205"/>
    </row>
    <row r="214" spans="2:17" s="125" customFormat="1">
      <c r="B214" s="150" t="s">
        <v>119</v>
      </c>
      <c r="C214" s="164" t="s">
        <v>53</v>
      </c>
      <c r="D214" s="165"/>
      <c r="E214" s="166"/>
      <c r="F214" s="167"/>
      <c r="G214" s="168"/>
      <c r="K214" s="71"/>
      <c r="L214" s="71"/>
      <c r="M214" s="71"/>
      <c r="N214" s="200"/>
      <c r="O214" s="201"/>
      <c r="P214" s="206"/>
      <c r="Q214" s="205"/>
    </row>
    <row r="215" spans="2:17" s="125" customFormat="1" ht="37.5">
      <c r="B215" s="120"/>
      <c r="C215" s="196" t="s">
        <v>63</v>
      </c>
      <c r="D215" s="198"/>
      <c r="E215" s="143"/>
      <c r="F215" s="196"/>
      <c r="G215" s="143"/>
      <c r="K215" s="71"/>
      <c r="L215" s="71"/>
      <c r="M215" s="71"/>
      <c r="N215" s="200"/>
      <c r="O215" s="201"/>
      <c r="P215" s="207"/>
      <c r="Q215" s="203"/>
    </row>
    <row r="216" spans="2:17" s="125" customFormat="1">
      <c r="B216" s="120"/>
      <c r="C216" s="192" t="s">
        <v>64</v>
      </c>
      <c r="D216" s="133" t="s">
        <v>5</v>
      </c>
      <c r="E216" s="143">
        <v>2</v>
      </c>
      <c r="F216" s="143"/>
      <c r="G216" s="143"/>
      <c r="K216" s="71"/>
      <c r="L216" s="71"/>
      <c r="M216" s="71"/>
      <c r="N216" s="200"/>
      <c r="O216" s="201"/>
      <c r="P216" s="207"/>
      <c r="Q216" s="203"/>
    </row>
    <row r="217" spans="2:17" s="125" customFormat="1">
      <c r="B217" s="120"/>
      <c r="C217" s="192"/>
      <c r="D217" s="133"/>
      <c r="E217" s="143"/>
      <c r="F217" s="143"/>
      <c r="G217" s="143"/>
      <c r="K217" s="71"/>
      <c r="L217" s="71"/>
      <c r="M217" s="71"/>
      <c r="N217" s="200"/>
      <c r="O217" s="201"/>
      <c r="P217" s="207"/>
      <c r="Q217" s="203"/>
    </row>
    <row r="218" spans="2:17" s="125" customFormat="1">
      <c r="B218" s="150" t="s">
        <v>27</v>
      </c>
      <c r="C218" s="164" t="s">
        <v>161</v>
      </c>
      <c r="D218" s="165"/>
      <c r="E218" s="166"/>
      <c r="F218" s="167"/>
      <c r="G218" s="168"/>
      <c r="K218" s="71"/>
      <c r="L218" s="71"/>
      <c r="M218" s="71"/>
      <c r="N218" s="200"/>
      <c r="O218" s="201"/>
      <c r="P218" s="207"/>
      <c r="Q218" s="203"/>
    </row>
    <row r="219" spans="2:17" s="125" customFormat="1" ht="112.5">
      <c r="B219" s="120"/>
      <c r="C219" s="196" t="s">
        <v>162</v>
      </c>
      <c r="D219" s="198"/>
      <c r="E219" s="143"/>
      <c r="F219" s="196"/>
      <c r="G219" s="143"/>
      <c r="K219" s="71"/>
      <c r="L219" s="71"/>
      <c r="M219" s="71"/>
      <c r="N219" s="200"/>
      <c r="O219" s="201"/>
      <c r="P219" s="207"/>
      <c r="Q219" s="203"/>
    </row>
    <row r="220" spans="2:17" s="125" customFormat="1">
      <c r="B220" s="120"/>
      <c r="C220" s="192" t="s">
        <v>163</v>
      </c>
      <c r="D220" s="133" t="s">
        <v>23</v>
      </c>
      <c r="E220" s="143">
        <v>28</v>
      </c>
      <c r="F220" s="143"/>
      <c r="G220" s="143"/>
      <c r="K220" s="71"/>
      <c r="L220" s="71"/>
      <c r="M220" s="71"/>
      <c r="N220" s="200"/>
      <c r="O220" s="201"/>
      <c r="P220" s="207"/>
      <c r="Q220" s="203"/>
    </row>
    <row r="221" spans="2:17" s="125" customFormat="1">
      <c r="B221" s="120"/>
      <c r="C221" s="192"/>
      <c r="D221" s="133"/>
      <c r="E221" s="143"/>
      <c r="F221" s="143"/>
      <c r="G221" s="143"/>
      <c r="K221" s="71"/>
      <c r="L221" s="71"/>
      <c r="M221" s="71"/>
      <c r="N221" s="200"/>
      <c r="O221" s="201"/>
      <c r="P221" s="207"/>
      <c r="Q221" s="203"/>
    </row>
    <row r="222" spans="2:17" s="125" customFormat="1" ht="21.75" customHeight="1">
      <c r="B222" s="136"/>
      <c r="C222" s="137" t="s">
        <v>66</v>
      </c>
      <c r="D222" s="138" t="s">
        <v>11</v>
      </c>
      <c r="E222" s="139"/>
      <c r="F222" s="140"/>
      <c r="G222" s="141"/>
      <c r="H222" s="194"/>
      <c r="I222" s="195"/>
    </row>
    <row r="223" spans="2:17" s="125" customFormat="1">
      <c r="B223" s="144"/>
      <c r="C223" s="145"/>
      <c r="D223" s="146"/>
      <c r="E223" s="147"/>
      <c r="F223" s="148"/>
      <c r="G223" s="149"/>
      <c r="H223" s="208"/>
      <c r="I223" s="195"/>
    </row>
    <row r="224" spans="2:17" s="125" customFormat="1">
      <c r="C224" s="161"/>
    </row>
    <row r="225" spans="2:7" s="125" customFormat="1" ht="21" customHeight="1">
      <c r="B225" s="98" t="s">
        <v>297</v>
      </c>
      <c r="C225" s="99" t="s">
        <v>91</v>
      </c>
      <c r="D225" s="100"/>
      <c r="E225" s="101"/>
      <c r="F225" s="102"/>
      <c r="G225" s="103"/>
    </row>
    <row r="226" spans="2:7" s="125" customFormat="1">
      <c r="B226" s="144"/>
      <c r="C226" s="145"/>
      <c r="D226" s="146"/>
      <c r="E226" s="147"/>
      <c r="F226" s="148"/>
      <c r="G226" s="149"/>
    </row>
    <row r="227" spans="2:7">
      <c r="B227" s="150" t="s">
        <v>298</v>
      </c>
      <c r="C227" s="209" t="s">
        <v>232</v>
      </c>
      <c r="D227" s="210"/>
      <c r="E227" s="210"/>
      <c r="F227" s="211"/>
      <c r="G227" s="212"/>
    </row>
    <row r="228" spans="2:7" ht="37.5">
      <c r="B228" s="199"/>
      <c r="C228" s="196" t="s">
        <v>101</v>
      </c>
      <c r="D228" s="188" t="s">
        <v>67</v>
      </c>
      <c r="E228" s="173">
        <v>81</v>
      </c>
      <c r="F228" s="171"/>
      <c r="G228" s="115"/>
    </row>
    <row r="229" spans="2:7">
      <c r="B229" s="199"/>
      <c r="C229" s="196"/>
      <c r="D229" s="188"/>
      <c r="E229" s="173"/>
      <c r="F229" s="171"/>
      <c r="G229" s="115"/>
    </row>
    <row r="230" spans="2:7">
      <c r="B230" s="150" t="s">
        <v>299</v>
      </c>
      <c r="C230" s="209" t="s">
        <v>233</v>
      </c>
      <c r="D230" s="213"/>
      <c r="E230" s="214"/>
      <c r="F230" s="215"/>
      <c r="G230" s="168"/>
    </row>
    <row r="231" spans="2:7" ht="37.5">
      <c r="B231" s="199"/>
      <c r="C231" s="196" t="s">
        <v>99</v>
      </c>
      <c r="D231" s="188" t="s">
        <v>67</v>
      </c>
      <c r="E231" s="173">
        <v>20</v>
      </c>
      <c r="F231" s="171"/>
      <c r="G231" s="115"/>
    </row>
    <row r="232" spans="2:7">
      <c r="B232" s="199"/>
      <c r="C232" s="196"/>
      <c r="D232" s="188"/>
      <c r="E232" s="173"/>
      <c r="F232" s="171"/>
      <c r="G232" s="115"/>
    </row>
    <row r="233" spans="2:7">
      <c r="B233" s="150" t="s">
        <v>300</v>
      </c>
      <c r="C233" s="209" t="s">
        <v>234</v>
      </c>
      <c r="D233" s="211"/>
      <c r="E233" s="214"/>
      <c r="F233" s="215"/>
      <c r="G233" s="168"/>
    </row>
    <row r="234" spans="2:7" ht="37.5">
      <c r="B234" s="199"/>
      <c r="C234" s="196" t="s">
        <v>98</v>
      </c>
      <c r="D234" s="188" t="s">
        <v>67</v>
      </c>
      <c r="E234" s="173">
        <v>20</v>
      </c>
      <c r="F234" s="171"/>
      <c r="G234" s="115"/>
    </row>
    <row r="235" spans="2:7">
      <c r="B235" s="199"/>
      <c r="C235" s="196"/>
      <c r="D235" s="188"/>
      <c r="E235" s="173"/>
      <c r="F235" s="171"/>
      <c r="G235" s="115"/>
    </row>
    <row r="236" spans="2:7">
      <c r="B236" s="150" t="s">
        <v>301</v>
      </c>
      <c r="C236" s="209" t="s">
        <v>236</v>
      </c>
      <c r="D236" s="211"/>
      <c r="E236" s="214"/>
      <c r="F236" s="215"/>
      <c r="G236" s="168"/>
    </row>
    <row r="237" spans="2:7" ht="37.5">
      <c r="B237" s="199"/>
      <c r="C237" s="196" t="s">
        <v>235</v>
      </c>
      <c r="D237" s="188" t="s">
        <v>67</v>
      </c>
      <c r="E237" s="173">
        <v>20</v>
      </c>
      <c r="F237" s="171"/>
      <c r="G237" s="115"/>
    </row>
    <row r="238" spans="2:7">
      <c r="B238" s="199"/>
      <c r="C238" s="196"/>
      <c r="D238" s="188"/>
      <c r="E238" s="173"/>
      <c r="F238" s="171"/>
      <c r="G238" s="115"/>
    </row>
    <row r="239" spans="2:7">
      <c r="B239" s="150" t="s">
        <v>302</v>
      </c>
      <c r="C239" s="209" t="s">
        <v>237</v>
      </c>
      <c r="D239" s="211"/>
      <c r="E239" s="214"/>
      <c r="F239" s="215"/>
      <c r="G239" s="168"/>
    </row>
    <row r="240" spans="2:7" ht="37.5">
      <c r="B240" s="199"/>
      <c r="C240" s="196" t="s">
        <v>97</v>
      </c>
      <c r="D240" s="188" t="s">
        <v>67</v>
      </c>
      <c r="E240" s="173">
        <v>22</v>
      </c>
      <c r="F240" s="171"/>
      <c r="G240" s="115"/>
    </row>
    <row r="241" spans="2:7">
      <c r="B241" s="199"/>
      <c r="C241" s="196"/>
      <c r="D241" s="188"/>
      <c r="E241" s="173"/>
      <c r="F241" s="171"/>
      <c r="G241" s="115"/>
    </row>
    <row r="242" spans="2:7">
      <c r="B242" s="150" t="s">
        <v>303</v>
      </c>
      <c r="C242" s="209" t="s">
        <v>238</v>
      </c>
      <c r="D242" s="211"/>
      <c r="E242" s="214"/>
      <c r="F242" s="215"/>
      <c r="G242" s="168"/>
    </row>
    <row r="243" spans="2:7" ht="37.5">
      <c r="B243" s="199"/>
      <c r="C243" s="196" t="s">
        <v>102</v>
      </c>
      <c r="D243" s="188" t="s">
        <v>67</v>
      </c>
      <c r="E243" s="173">
        <v>22</v>
      </c>
      <c r="F243" s="171"/>
      <c r="G243" s="115"/>
    </row>
    <row r="244" spans="2:7">
      <c r="B244" s="199"/>
      <c r="C244" s="196"/>
      <c r="D244" s="188"/>
      <c r="E244" s="173"/>
      <c r="F244" s="171"/>
      <c r="G244" s="115"/>
    </row>
    <row r="245" spans="2:7">
      <c r="B245" s="150" t="s">
        <v>304</v>
      </c>
      <c r="C245" s="209" t="s">
        <v>239</v>
      </c>
      <c r="D245" s="211"/>
      <c r="E245" s="214"/>
      <c r="F245" s="215"/>
      <c r="G245" s="168"/>
    </row>
    <row r="246" spans="2:7" ht="37.5">
      <c r="B246" s="199"/>
      <c r="C246" s="196" t="s">
        <v>105</v>
      </c>
      <c r="D246" s="188" t="s">
        <v>67</v>
      </c>
      <c r="E246" s="173">
        <v>22</v>
      </c>
      <c r="F246" s="171"/>
      <c r="G246" s="115"/>
    </row>
    <row r="247" spans="2:7">
      <c r="B247" s="199"/>
      <c r="C247" s="196"/>
      <c r="D247" s="188"/>
      <c r="E247" s="173"/>
      <c r="F247" s="171"/>
      <c r="G247" s="115"/>
    </row>
    <row r="248" spans="2:7">
      <c r="B248" s="150" t="s">
        <v>305</v>
      </c>
      <c r="C248" s="209" t="s">
        <v>240</v>
      </c>
      <c r="D248" s="211"/>
      <c r="E248" s="214"/>
      <c r="F248" s="215"/>
      <c r="G248" s="168"/>
    </row>
    <row r="249" spans="2:7">
      <c r="B249" s="199"/>
      <c r="C249" s="196" t="s">
        <v>96</v>
      </c>
      <c r="D249" s="188" t="s">
        <v>5</v>
      </c>
      <c r="E249" s="173">
        <v>2</v>
      </c>
      <c r="F249" s="171"/>
      <c r="G249" s="115"/>
    </row>
    <row r="250" spans="2:7" ht="17.25" customHeight="1">
      <c r="B250" s="199"/>
      <c r="C250" s="196"/>
      <c r="D250" s="188"/>
      <c r="E250" s="173"/>
      <c r="F250" s="171"/>
      <c r="G250" s="115"/>
    </row>
    <row r="251" spans="2:7">
      <c r="B251" s="150" t="s">
        <v>306</v>
      </c>
      <c r="C251" s="209" t="s">
        <v>241</v>
      </c>
      <c r="D251" s="211"/>
      <c r="E251" s="214"/>
      <c r="F251" s="215"/>
      <c r="G251" s="168"/>
    </row>
    <row r="252" spans="2:7" ht="37.5">
      <c r="B252" s="199"/>
      <c r="C252" s="196" t="s">
        <v>95</v>
      </c>
      <c r="D252" s="188" t="s">
        <v>5</v>
      </c>
      <c r="E252" s="173">
        <v>3</v>
      </c>
      <c r="F252" s="171"/>
      <c r="G252" s="115"/>
    </row>
    <row r="253" spans="2:7">
      <c r="B253" s="150" t="s">
        <v>307</v>
      </c>
      <c r="C253" s="209" t="s">
        <v>242</v>
      </c>
      <c r="D253" s="211"/>
      <c r="E253" s="214"/>
      <c r="F253" s="215"/>
      <c r="G253" s="168"/>
    </row>
    <row r="254" spans="2:7" ht="37.5">
      <c r="B254" s="199"/>
      <c r="C254" s="196" t="s">
        <v>94</v>
      </c>
      <c r="D254" s="188" t="s">
        <v>5</v>
      </c>
      <c r="E254" s="173">
        <v>4</v>
      </c>
      <c r="F254" s="171"/>
      <c r="G254" s="115"/>
    </row>
    <row r="255" spans="2:7">
      <c r="B255" s="199"/>
      <c r="C255" s="196"/>
      <c r="D255" s="188"/>
      <c r="E255" s="173"/>
      <c r="F255" s="171"/>
      <c r="G255" s="115"/>
    </row>
    <row r="256" spans="2:7">
      <c r="B256" s="150" t="s">
        <v>308</v>
      </c>
      <c r="C256" s="209" t="s">
        <v>243</v>
      </c>
      <c r="D256" s="211"/>
      <c r="E256" s="214"/>
      <c r="F256" s="215"/>
      <c r="G256" s="168"/>
    </row>
    <row r="257" spans="2:9" ht="37.5">
      <c r="B257" s="199"/>
      <c r="C257" s="196" t="s">
        <v>106</v>
      </c>
      <c r="D257" s="188" t="s">
        <v>67</v>
      </c>
      <c r="E257" s="173">
        <v>5</v>
      </c>
      <c r="F257" s="171"/>
      <c r="G257" s="115"/>
    </row>
    <row r="258" spans="2:9">
      <c r="B258" s="199"/>
      <c r="C258" s="196"/>
      <c r="D258" s="188"/>
      <c r="E258" s="173"/>
      <c r="F258" s="171"/>
      <c r="G258" s="115"/>
    </row>
    <row r="259" spans="2:9">
      <c r="B259" s="150" t="s">
        <v>309</v>
      </c>
      <c r="C259" s="209" t="s">
        <v>245</v>
      </c>
      <c r="D259" s="211"/>
      <c r="E259" s="214"/>
      <c r="F259" s="215"/>
      <c r="G259" s="168"/>
    </row>
    <row r="260" spans="2:9">
      <c r="B260" s="199"/>
      <c r="C260" s="196" t="s">
        <v>244</v>
      </c>
      <c r="D260" s="188" t="s">
        <v>70</v>
      </c>
      <c r="E260" s="173">
        <v>8</v>
      </c>
      <c r="F260" s="171"/>
      <c r="G260" s="115"/>
    </row>
    <row r="261" spans="2:9">
      <c r="B261" s="199"/>
      <c r="C261" s="196"/>
      <c r="D261" s="188"/>
      <c r="E261" s="173"/>
      <c r="F261" s="171"/>
      <c r="G261" s="115"/>
    </row>
    <row r="262" spans="2:9">
      <c r="B262" s="150" t="s">
        <v>310</v>
      </c>
      <c r="C262" s="209" t="s">
        <v>246</v>
      </c>
      <c r="D262" s="211"/>
      <c r="E262" s="214"/>
      <c r="F262" s="215"/>
      <c r="G262" s="168"/>
    </row>
    <row r="263" spans="2:9" ht="37.5">
      <c r="B263" s="199"/>
      <c r="C263" s="196" t="s">
        <v>107</v>
      </c>
      <c r="D263" s="188" t="s">
        <v>67</v>
      </c>
      <c r="E263" s="173">
        <v>15</v>
      </c>
      <c r="F263" s="171"/>
      <c r="G263" s="115"/>
    </row>
    <row r="264" spans="2:9">
      <c r="B264" s="199"/>
      <c r="C264" s="196"/>
      <c r="D264" s="188"/>
      <c r="E264" s="173"/>
      <c r="F264" s="171"/>
      <c r="G264" s="115"/>
    </row>
    <row r="265" spans="2:9">
      <c r="B265" s="150" t="s">
        <v>311</v>
      </c>
      <c r="C265" s="209" t="s">
        <v>247</v>
      </c>
      <c r="D265" s="211"/>
      <c r="E265" s="214"/>
      <c r="F265" s="215"/>
      <c r="G265" s="168"/>
    </row>
    <row r="266" spans="2:9" ht="37.5">
      <c r="B266" s="199"/>
      <c r="C266" s="196" t="s">
        <v>92</v>
      </c>
      <c r="D266" s="188" t="s">
        <v>5</v>
      </c>
      <c r="E266" s="173">
        <v>1</v>
      </c>
      <c r="F266" s="171"/>
      <c r="G266" s="115"/>
      <c r="H266" s="125"/>
      <c r="I266" s="125"/>
    </row>
    <row r="267" spans="2:9">
      <c r="B267" s="199"/>
      <c r="C267" s="196"/>
      <c r="D267" s="188"/>
      <c r="E267" s="173"/>
      <c r="F267" s="171"/>
      <c r="G267" s="115"/>
      <c r="H267" s="125"/>
      <c r="I267" s="125"/>
    </row>
    <row r="268" spans="2:9">
      <c r="B268" s="150" t="s">
        <v>312</v>
      </c>
      <c r="C268" s="209" t="s">
        <v>248</v>
      </c>
      <c r="D268" s="211"/>
      <c r="E268" s="214"/>
      <c r="F268" s="215"/>
      <c r="G268" s="168"/>
      <c r="H268" s="125"/>
      <c r="I268" s="125"/>
    </row>
    <row r="269" spans="2:9" ht="37.5">
      <c r="B269" s="199"/>
      <c r="C269" s="196" t="s">
        <v>93</v>
      </c>
      <c r="D269" s="188" t="s">
        <v>67</v>
      </c>
      <c r="E269" s="173">
        <v>7</v>
      </c>
      <c r="F269" s="171"/>
      <c r="G269" s="115"/>
      <c r="H269" s="125"/>
      <c r="I269" s="125"/>
    </row>
    <row r="270" spans="2:9" ht="13.5" customHeight="1">
      <c r="B270" s="120"/>
      <c r="C270" s="192"/>
      <c r="D270" s="133"/>
      <c r="E270" s="143"/>
      <c r="F270" s="143"/>
      <c r="G270" s="143"/>
    </row>
    <row r="271" spans="2:9" ht="24.95" customHeight="1">
      <c r="B271" s="136" t="s">
        <v>313</v>
      </c>
      <c r="C271" s="137" t="s">
        <v>90</v>
      </c>
      <c r="D271" s="138" t="s">
        <v>11</v>
      </c>
      <c r="E271" s="139"/>
      <c r="F271" s="140"/>
      <c r="G271" s="141"/>
    </row>
    <row r="272" spans="2:9">
      <c r="B272" s="144"/>
      <c r="C272" s="145"/>
      <c r="D272" s="146"/>
      <c r="E272" s="147"/>
      <c r="F272" s="148"/>
      <c r="G272" s="149"/>
    </row>
    <row r="273" spans="2:7">
      <c r="B273" s="144"/>
      <c r="C273" s="145"/>
      <c r="D273" s="146"/>
      <c r="E273" s="147"/>
      <c r="F273" s="148"/>
      <c r="G273" s="149"/>
    </row>
    <row r="274" spans="2:7" ht="26.25" customHeight="1">
      <c r="B274" s="270" t="s">
        <v>255</v>
      </c>
      <c r="C274" s="250" t="s">
        <v>259</v>
      </c>
      <c r="D274" s="217"/>
      <c r="E274" s="218"/>
      <c r="F274" s="219"/>
      <c r="G274" s="220"/>
    </row>
    <row r="275" spans="2:7">
      <c r="B275" s="144"/>
      <c r="C275" s="145"/>
      <c r="D275" s="146"/>
      <c r="E275" s="147"/>
      <c r="F275" s="148"/>
      <c r="G275" s="149"/>
    </row>
    <row r="276" spans="2:7" s="125" customFormat="1">
      <c r="B276" s="150" t="s">
        <v>256</v>
      </c>
      <c r="C276" s="164" t="s">
        <v>402</v>
      </c>
      <c r="D276" s="165"/>
      <c r="E276" s="166"/>
      <c r="F276" s="167"/>
      <c r="G276" s="168"/>
    </row>
    <row r="277" spans="2:7" s="125" customFormat="1" ht="112.5">
      <c r="B277" s="156"/>
      <c r="C277" s="111" t="s">
        <v>273</v>
      </c>
      <c r="D277" s="157"/>
      <c r="E277" s="158"/>
      <c r="F277" s="159"/>
      <c r="G277" s="159"/>
    </row>
    <row r="278" spans="2:7" s="125" customFormat="1" ht="21">
      <c r="B278" s="156"/>
      <c r="C278" s="111" t="s">
        <v>372</v>
      </c>
      <c r="D278" s="172"/>
      <c r="E278" s="173"/>
      <c r="F278" s="171"/>
      <c r="G278" s="115"/>
    </row>
    <row r="279" spans="2:7" s="125" customFormat="1" ht="21.75">
      <c r="B279" s="156"/>
      <c r="C279" s="111" t="s">
        <v>250</v>
      </c>
      <c r="D279" s="172" t="s">
        <v>341</v>
      </c>
      <c r="E279" s="173">
        <v>130</v>
      </c>
      <c r="F279" s="171"/>
      <c r="G279" s="115"/>
    </row>
    <row r="280" spans="2:7">
      <c r="B280" s="144"/>
      <c r="C280" s="145"/>
      <c r="D280" s="146"/>
      <c r="E280" s="147"/>
      <c r="F280" s="148"/>
      <c r="G280" s="149"/>
    </row>
    <row r="281" spans="2:7" s="125" customFormat="1">
      <c r="B281" s="150" t="s">
        <v>260</v>
      </c>
      <c r="C281" s="164" t="s">
        <v>274</v>
      </c>
      <c r="D281" s="165"/>
      <c r="E281" s="166"/>
      <c r="F281" s="167"/>
      <c r="G281" s="168"/>
    </row>
    <row r="282" spans="2:7" s="125" customFormat="1" ht="93.75">
      <c r="B282" s="156"/>
      <c r="C282" s="111" t="s">
        <v>270</v>
      </c>
      <c r="D282" s="157"/>
      <c r="E282" s="158"/>
      <c r="F282" s="159"/>
      <c r="G282" s="159"/>
    </row>
    <row r="283" spans="2:7" s="125" customFormat="1" ht="21">
      <c r="B283" s="156"/>
      <c r="C283" s="111" t="s">
        <v>372</v>
      </c>
      <c r="D283" s="172"/>
      <c r="E283" s="173"/>
      <c r="F283" s="171"/>
      <c r="G283" s="115"/>
    </row>
    <row r="284" spans="2:7" s="125" customFormat="1" ht="21.75">
      <c r="B284" s="156"/>
      <c r="C284" s="111" t="s">
        <v>249</v>
      </c>
      <c r="D284" s="172" t="s">
        <v>341</v>
      </c>
      <c r="E284" s="173">
        <v>130</v>
      </c>
      <c r="F284" s="171"/>
      <c r="G284" s="115"/>
    </row>
    <row r="285" spans="2:7" s="125" customFormat="1">
      <c r="B285" s="156"/>
      <c r="C285" s="111"/>
      <c r="D285" s="172"/>
      <c r="E285" s="173"/>
      <c r="F285" s="171"/>
      <c r="G285" s="115"/>
    </row>
    <row r="286" spans="2:7" s="125" customFormat="1" ht="24" customHeight="1">
      <c r="B286" s="150" t="s">
        <v>261</v>
      </c>
      <c r="C286" s="164" t="s">
        <v>403</v>
      </c>
      <c r="D286" s="165"/>
      <c r="E286" s="166"/>
      <c r="F286" s="167"/>
      <c r="G286" s="168"/>
    </row>
    <row r="287" spans="2:7" s="125" customFormat="1" ht="75">
      <c r="B287" s="156"/>
      <c r="C287" s="111" t="s">
        <v>171</v>
      </c>
      <c r="D287" s="157"/>
      <c r="E287" s="158"/>
      <c r="F287" s="159"/>
      <c r="G287" s="159"/>
    </row>
    <row r="288" spans="2:7" s="125" customFormat="1" ht="21.75">
      <c r="B288" s="156"/>
      <c r="C288" s="111" t="s">
        <v>363</v>
      </c>
      <c r="D288" s="172" t="s">
        <v>341</v>
      </c>
      <c r="E288" s="173">
        <v>200</v>
      </c>
      <c r="F288" s="171"/>
      <c r="G288" s="115"/>
    </row>
    <row r="289" spans="2:21" s="125" customFormat="1" ht="15.75" customHeight="1">
      <c r="B289" s="156"/>
      <c r="C289" s="111"/>
      <c r="D289" s="172"/>
      <c r="E289" s="173"/>
      <c r="F289" s="171"/>
      <c r="G289" s="115"/>
    </row>
    <row r="290" spans="2:21" s="125" customFormat="1">
      <c r="B290" s="150" t="s">
        <v>264</v>
      </c>
      <c r="C290" s="164" t="s">
        <v>373</v>
      </c>
      <c r="D290" s="165"/>
      <c r="E290" s="166"/>
      <c r="F290" s="167"/>
      <c r="G290" s="168"/>
    </row>
    <row r="291" spans="2:21" s="125" customFormat="1" ht="93.75">
      <c r="B291" s="156"/>
      <c r="C291" s="111" t="s">
        <v>79</v>
      </c>
      <c r="D291" s="157"/>
      <c r="E291" s="158"/>
      <c r="F291" s="159"/>
      <c r="G291" s="159"/>
    </row>
    <row r="292" spans="2:21" s="125" customFormat="1" ht="21.75">
      <c r="B292" s="156"/>
      <c r="C292" s="111" t="s">
        <v>374</v>
      </c>
      <c r="D292" s="127" t="s">
        <v>345</v>
      </c>
      <c r="E292" s="128">
        <f>0.3*21.2*7</f>
        <v>44.519999999999996</v>
      </c>
      <c r="F292" s="129"/>
      <c r="G292" s="115"/>
    </row>
    <row r="293" spans="2:21">
      <c r="B293" s="144"/>
      <c r="C293" s="145"/>
      <c r="D293" s="146"/>
      <c r="E293" s="147"/>
      <c r="F293" s="148"/>
      <c r="G293" s="149"/>
    </row>
    <row r="294" spans="2:21" s="125" customFormat="1" ht="37.5">
      <c r="B294" s="150" t="s">
        <v>271</v>
      </c>
      <c r="C294" s="164" t="s">
        <v>380</v>
      </c>
      <c r="D294" s="165"/>
      <c r="E294" s="166"/>
      <c r="F294" s="167"/>
      <c r="G294" s="168"/>
    </row>
    <row r="295" spans="2:21" s="125" customFormat="1" ht="37.5">
      <c r="B295" s="156"/>
      <c r="C295" s="111" t="s">
        <v>378</v>
      </c>
      <c r="D295" s="157"/>
      <c r="E295" s="158"/>
      <c r="F295" s="159"/>
      <c r="G295" s="159"/>
    </row>
    <row r="296" spans="2:21" s="125" customFormat="1" ht="56.25">
      <c r="B296" s="156"/>
      <c r="C296" s="111" t="s">
        <v>195</v>
      </c>
      <c r="D296" s="157"/>
      <c r="E296" s="158"/>
      <c r="F296" s="159"/>
      <c r="G296" s="159"/>
    </row>
    <row r="297" spans="2:21" s="125" customFormat="1" ht="21.75">
      <c r="B297" s="156"/>
      <c r="C297" s="111" t="s">
        <v>375</v>
      </c>
      <c r="D297" s="172" t="s">
        <v>341</v>
      </c>
      <c r="E297" s="128">
        <v>400</v>
      </c>
      <c r="F297" s="171"/>
      <c r="G297" s="115"/>
    </row>
    <row r="298" spans="2:21" s="125" customFormat="1" ht="19.5" customHeight="1">
      <c r="B298" s="156"/>
      <c r="C298" s="111"/>
      <c r="D298" s="172"/>
      <c r="E298" s="128"/>
      <c r="F298" s="171"/>
      <c r="G298" s="115"/>
    </row>
    <row r="299" spans="2:21" ht="20.25" customHeight="1">
      <c r="B299" s="150" t="s">
        <v>272</v>
      </c>
      <c r="C299" s="209" t="s">
        <v>257</v>
      </c>
      <c r="D299" s="150"/>
      <c r="E299" s="209"/>
      <c r="F299" s="150"/>
      <c r="G299" s="209"/>
    </row>
    <row r="300" spans="2:21" ht="75">
      <c r="B300" s="144"/>
      <c r="C300" s="221" t="s">
        <v>265</v>
      </c>
      <c r="D300" s="146"/>
      <c r="E300" s="147"/>
      <c r="F300" s="148"/>
      <c r="G300" s="149"/>
    </row>
    <row r="301" spans="2:21" s="222" customFormat="1" ht="21">
      <c r="B301" s="156"/>
      <c r="C301" s="111" t="s">
        <v>372</v>
      </c>
      <c r="D301" s="172"/>
      <c r="E301" s="173"/>
      <c r="F301" s="171"/>
      <c r="G301" s="115"/>
      <c r="H301" s="125"/>
      <c r="I301" s="125"/>
      <c r="J301" s="125"/>
      <c r="K301" s="125"/>
      <c r="L301" s="125"/>
      <c r="M301" s="125"/>
      <c r="N301" s="125"/>
      <c r="O301" s="125"/>
      <c r="P301" s="125"/>
      <c r="Q301" s="125"/>
      <c r="R301" s="125"/>
      <c r="S301" s="125"/>
      <c r="T301" s="125"/>
      <c r="U301" s="125"/>
    </row>
    <row r="302" spans="2:21" s="222" customFormat="1" ht="21.75">
      <c r="B302" s="156"/>
      <c r="C302" s="111" t="s">
        <v>251</v>
      </c>
      <c r="D302" s="172" t="s">
        <v>341</v>
      </c>
      <c r="E302" s="173">
        <v>205</v>
      </c>
      <c r="F302" s="171"/>
      <c r="G302" s="115"/>
      <c r="H302" s="125"/>
      <c r="I302" s="125"/>
      <c r="J302" s="125"/>
      <c r="K302" s="125"/>
      <c r="L302" s="125"/>
      <c r="M302" s="125"/>
      <c r="N302" s="125"/>
      <c r="O302" s="125"/>
      <c r="P302" s="125"/>
      <c r="Q302" s="125"/>
      <c r="R302" s="125"/>
      <c r="S302" s="125"/>
      <c r="T302" s="125"/>
      <c r="U302" s="125"/>
    </row>
    <row r="303" spans="2:21" s="222" customFormat="1" ht="21.75">
      <c r="B303" s="156"/>
      <c r="C303" s="111" t="s">
        <v>258</v>
      </c>
      <c r="D303" s="172" t="s">
        <v>341</v>
      </c>
      <c r="E303" s="173">
        <v>210</v>
      </c>
      <c r="F303" s="171"/>
      <c r="G303" s="115"/>
      <c r="H303" s="125"/>
      <c r="I303" s="125"/>
      <c r="J303" s="125"/>
      <c r="K303" s="125"/>
      <c r="L303" s="125"/>
      <c r="M303" s="125"/>
      <c r="N303" s="125"/>
      <c r="O303" s="125"/>
      <c r="P303" s="125"/>
      <c r="Q303" s="125"/>
      <c r="R303" s="125"/>
      <c r="S303" s="125"/>
      <c r="T303" s="125"/>
      <c r="U303" s="125"/>
    </row>
    <row r="304" spans="2:21" s="222" customFormat="1" ht="21.75">
      <c r="B304" s="156"/>
      <c r="C304" s="111" t="s">
        <v>393</v>
      </c>
      <c r="D304" s="172" t="s">
        <v>341</v>
      </c>
      <c r="E304" s="173">
        <v>110</v>
      </c>
      <c r="F304" s="171"/>
      <c r="G304" s="115"/>
      <c r="H304" s="125"/>
      <c r="I304" s="125"/>
      <c r="J304" s="125"/>
      <c r="K304" s="125"/>
      <c r="L304" s="125"/>
      <c r="M304" s="125"/>
      <c r="N304" s="125"/>
      <c r="O304" s="125"/>
      <c r="P304" s="125"/>
      <c r="Q304" s="125"/>
      <c r="R304" s="125"/>
      <c r="S304" s="125"/>
      <c r="T304" s="125"/>
      <c r="U304" s="125"/>
    </row>
    <row r="305" spans="2:21" s="222" customFormat="1" ht="17.25" customHeight="1">
      <c r="B305" s="156"/>
      <c r="C305" s="111"/>
      <c r="D305" s="172"/>
      <c r="E305" s="173"/>
      <c r="F305" s="171"/>
      <c r="G305" s="115"/>
      <c r="H305" s="125"/>
      <c r="I305" s="125"/>
      <c r="J305" s="125"/>
      <c r="K305" s="125"/>
      <c r="L305" s="125"/>
      <c r="M305" s="125"/>
      <c r="N305" s="125"/>
      <c r="O305" s="125"/>
      <c r="P305" s="125"/>
      <c r="Q305" s="125"/>
      <c r="R305" s="125"/>
      <c r="S305" s="125"/>
      <c r="T305" s="125"/>
      <c r="U305" s="125"/>
    </row>
    <row r="306" spans="2:21" s="125" customFormat="1" ht="37.5">
      <c r="B306" s="150" t="s">
        <v>275</v>
      </c>
      <c r="C306" s="164" t="s">
        <v>379</v>
      </c>
      <c r="D306" s="165"/>
      <c r="E306" s="166"/>
      <c r="F306" s="167"/>
      <c r="G306" s="168"/>
    </row>
    <row r="307" spans="2:21" s="125" customFormat="1" ht="37.5">
      <c r="B307" s="156"/>
      <c r="C307" s="111" t="s">
        <v>378</v>
      </c>
      <c r="D307" s="157"/>
      <c r="E307" s="158"/>
      <c r="F307" s="159"/>
      <c r="G307" s="159"/>
    </row>
    <row r="308" spans="2:21" s="125" customFormat="1" ht="56.25">
      <c r="B308" s="156"/>
      <c r="C308" s="111" t="s">
        <v>195</v>
      </c>
      <c r="D308" s="157"/>
      <c r="E308" s="158"/>
      <c r="F308" s="159"/>
      <c r="G308" s="159"/>
    </row>
    <row r="309" spans="2:21" s="125" customFormat="1" ht="19.5" customHeight="1">
      <c r="B309" s="156"/>
      <c r="C309" s="111" t="s">
        <v>375</v>
      </c>
      <c r="D309" s="172"/>
      <c r="E309" s="128"/>
      <c r="F309" s="171"/>
      <c r="G309" s="115"/>
    </row>
    <row r="310" spans="2:21" s="125" customFormat="1" ht="19.5" customHeight="1">
      <c r="B310" s="156"/>
      <c r="C310" s="111" t="s">
        <v>251</v>
      </c>
      <c r="D310" s="172" t="s">
        <v>341</v>
      </c>
      <c r="E310" s="173">
        <v>410</v>
      </c>
      <c r="F310" s="171"/>
      <c r="G310" s="115"/>
    </row>
    <row r="311" spans="2:21" s="125" customFormat="1" ht="19.5" customHeight="1">
      <c r="B311" s="156"/>
      <c r="C311" s="111" t="s">
        <v>258</v>
      </c>
      <c r="D311" s="172" t="s">
        <v>341</v>
      </c>
      <c r="E311" s="173">
        <v>420</v>
      </c>
      <c r="F311" s="171"/>
      <c r="G311" s="115"/>
    </row>
    <row r="312" spans="2:21" s="125" customFormat="1" ht="19.5" customHeight="1">
      <c r="B312" s="156"/>
      <c r="C312" s="111" t="s">
        <v>393</v>
      </c>
      <c r="D312" s="172" t="s">
        <v>341</v>
      </c>
      <c r="E312" s="173">
        <v>220</v>
      </c>
      <c r="F312" s="171"/>
      <c r="G312" s="115"/>
    </row>
    <row r="313" spans="2:21" s="125" customFormat="1" ht="16.5" customHeight="1">
      <c r="B313" s="156"/>
      <c r="C313" s="111"/>
      <c r="D313" s="172"/>
      <c r="E313" s="173"/>
      <c r="F313" s="171"/>
      <c r="G313" s="115"/>
    </row>
    <row r="314" spans="2:21" s="125" customFormat="1">
      <c r="B314" s="150" t="s">
        <v>276</v>
      </c>
      <c r="C314" s="164" t="s">
        <v>120</v>
      </c>
      <c r="D314" s="165"/>
      <c r="E314" s="166"/>
      <c r="F314" s="167"/>
      <c r="G314" s="168"/>
    </row>
    <row r="315" spans="2:21" s="125" customFormat="1" ht="187.5">
      <c r="B315" s="156"/>
      <c r="C315" s="111" t="s">
        <v>327</v>
      </c>
      <c r="D315" s="157"/>
      <c r="E315" s="158"/>
      <c r="F315" s="159"/>
      <c r="G315" s="159"/>
    </row>
    <row r="316" spans="2:21" s="125" customFormat="1" ht="75">
      <c r="B316" s="156"/>
      <c r="C316" s="111" t="s">
        <v>328</v>
      </c>
      <c r="D316" s="157"/>
      <c r="E316" s="158"/>
      <c r="F316" s="159"/>
      <c r="G316" s="159"/>
    </row>
    <row r="317" spans="2:21" s="125" customFormat="1">
      <c r="B317" s="156"/>
      <c r="C317" s="111" t="s">
        <v>326</v>
      </c>
      <c r="D317" s="172"/>
      <c r="E317" s="173"/>
      <c r="F317" s="171"/>
      <c r="G317" s="115"/>
    </row>
    <row r="318" spans="2:21" s="125" customFormat="1" ht="18.75" customHeight="1">
      <c r="B318" s="156"/>
      <c r="C318" s="116" t="s">
        <v>251</v>
      </c>
      <c r="D318" s="127" t="s">
        <v>5</v>
      </c>
      <c r="E318" s="128">
        <v>131</v>
      </c>
      <c r="F318" s="129"/>
      <c r="G318" s="160"/>
    </row>
    <row r="319" spans="2:21" s="125" customFormat="1" ht="18.75" customHeight="1">
      <c r="B319" s="156"/>
      <c r="C319" s="116" t="s">
        <v>258</v>
      </c>
      <c r="D319" s="127" t="s">
        <v>5</v>
      </c>
      <c r="E319" s="128">
        <v>139</v>
      </c>
      <c r="F319" s="129"/>
      <c r="G319" s="160"/>
    </row>
    <row r="320" spans="2:21" s="125" customFormat="1" ht="17.25" customHeight="1">
      <c r="B320" s="156"/>
      <c r="C320" s="111" t="s">
        <v>263</v>
      </c>
      <c r="D320" s="127" t="s">
        <v>5</v>
      </c>
      <c r="E320" s="173">
        <v>141</v>
      </c>
      <c r="F320" s="171"/>
      <c r="G320" s="115"/>
    </row>
    <row r="321" spans="2:7" s="125" customFormat="1" ht="19.5" customHeight="1">
      <c r="B321" s="156"/>
      <c r="C321" s="111" t="s">
        <v>262</v>
      </c>
      <c r="D321" s="127" t="s">
        <v>5</v>
      </c>
      <c r="E321" s="173">
        <v>70</v>
      </c>
      <c r="F321" s="171"/>
      <c r="G321" s="115"/>
    </row>
    <row r="322" spans="2:7" s="125" customFormat="1">
      <c r="B322" s="156"/>
      <c r="C322" s="111"/>
      <c r="D322" s="172"/>
      <c r="E322" s="173"/>
      <c r="F322" s="171"/>
      <c r="G322" s="115"/>
    </row>
    <row r="323" spans="2:7" s="125" customFormat="1" ht="38.25" customHeight="1">
      <c r="B323" s="150" t="s">
        <v>294</v>
      </c>
      <c r="C323" s="164" t="s">
        <v>279</v>
      </c>
      <c r="D323" s="165"/>
      <c r="E323" s="166"/>
      <c r="F323" s="167"/>
      <c r="G323" s="168"/>
    </row>
    <row r="324" spans="2:7" s="125" customFormat="1" ht="56.25">
      <c r="B324" s="156"/>
      <c r="C324" s="111" t="s">
        <v>280</v>
      </c>
      <c r="D324" s="157"/>
      <c r="E324" s="158"/>
      <c r="F324" s="159"/>
      <c r="G324" s="159"/>
    </row>
    <row r="325" spans="2:7" s="125" customFormat="1" ht="21.75">
      <c r="B325" s="156"/>
      <c r="C325" s="111" t="s">
        <v>281</v>
      </c>
      <c r="D325" s="172" t="s">
        <v>341</v>
      </c>
      <c r="E325" s="173">
        <v>110</v>
      </c>
      <c r="F325" s="159"/>
      <c r="G325" s="159"/>
    </row>
    <row r="326" spans="2:7" s="125" customFormat="1" ht="21.75">
      <c r="B326" s="156"/>
      <c r="C326" s="111" t="s">
        <v>282</v>
      </c>
      <c r="D326" s="172" t="s">
        <v>341</v>
      </c>
      <c r="E326" s="173">
        <v>110</v>
      </c>
      <c r="F326" s="159"/>
      <c r="G326" s="159"/>
    </row>
    <row r="327" spans="2:7" s="125" customFormat="1" ht="21.75">
      <c r="B327" s="156"/>
      <c r="C327" s="111" t="s">
        <v>394</v>
      </c>
      <c r="D327" s="172" t="s">
        <v>341</v>
      </c>
      <c r="E327" s="173">
        <v>110</v>
      </c>
      <c r="F327" s="159"/>
      <c r="G327" s="159"/>
    </row>
    <row r="328" spans="2:7" s="125" customFormat="1" ht="19.5" customHeight="1">
      <c r="B328" s="156"/>
      <c r="C328" s="111"/>
      <c r="D328" s="172"/>
      <c r="E328" s="128"/>
      <c r="F328" s="171"/>
      <c r="G328" s="115"/>
    </row>
    <row r="329" spans="2:7" s="125" customFormat="1" ht="56.25">
      <c r="B329" s="150" t="s">
        <v>295</v>
      </c>
      <c r="C329" s="164" t="s">
        <v>277</v>
      </c>
      <c r="D329" s="165"/>
      <c r="E329" s="166"/>
      <c r="F329" s="167"/>
      <c r="G329" s="168"/>
    </row>
    <row r="330" spans="2:7" s="125" customFormat="1" ht="56.25">
      <c r="B330" s="156"/>
      <c r="C330" s="111" t="s">
        <v>278</v>
      </c>
      <c r="D330" s="157"/>
      <c r="E330" s="158"/>
      <c r="F330" s="159"/>
      <c r="G330" s="159"/>
    </row>
    <row r="331" spans="2:7" s="125" customFormat="1" ht="18.75" customHeight="1">
      <c r="B331" s="156"/>
      <c r="C331" s="116" t="s">
        <v>251</v>
      </c>
      <c r="D331" s="172" t="s">
        <v>341</v>
      </c>
      <c r="E331" s="128">
        <v>131</v>
      </c>
      <c r="F331" s="129"/>
      <c r="G331" s="160"/>
    </row>
    <row r="332" spans="2:7" s="125" customFormat="1" ht="18.75" customHeight="1">
      <c r="B332" s="156"/>
      <c r="C332" s="116" t="s">
        <v>258</v>
      </c>
      <c r="D332" s="172" t="s">
        <v>341</v>
      </c>
      <c r="E332" s="128">
        <v>139</v>
      </c>
      <c r="F332" s="129"/>
      <c r="G332" s="160"/>
    </row>
    <row r="333" spans="2:7" s="125" customFormat="1" ht="19.5" customHeight="1">
      <c r="B333" s="156"/>
      <c r="C333" s="111" t="s">
        <v>262</v>
      </c>
      <c r="D333" s="172" t="s">
        <v>341</v>
      </c>
      <c r="E333" s="173">
        <v>110</v>
      </c>
      <c r="F333" s="171"/>
      <c r="G333" s="115"/>
    </row>
    <row r="334" spans="2:7" s="125" customFormat="1" ht="18" customHeight="1">
      <c r="B334" s="156"/>
      <c r="C334" s="111"/>
      <c r="D334" s="127"/>
      <c r="E334" s="173"/>
      <c r="F334" s="171"/>
      <c r="G334" s="115"/>
    </row>
    <row r="335" spans="2:7" s="125" customFormat="1">
      <c r="B335" s="150" t="s">
        <v>296</v>
      </c>
      <c r="C335" s="151" t="s">
        <v>317</v>
      </c>
      <c r="D335" s="152"/>
      <c r="E335" s="153"/>
      <c r="F335" s="154"/>
      <c r="G335" s="155"/>
    </row>
    <row r="336" spans="2:7" s="125" customFormat="1" ht="80.25" customHeight="1">
      <c r="B336" s="156"/>
      <c r="C336" s="116" t="s">
        <v>319</v>
      </c>
      <c r="D336" s="157"/>
      <c r="E336" s="158"/>
      <c r="F336" s="159"/>
      <c r="G336" s="159"/>
    </row>
    <row r="337" spans="2:17" s="125" customFormat="1">
      <c r="B337" s="156"/>
      <c r="C337" s="116" t="s">
        <v>333</v>
      </c>
      <c r="D337" s="127"/>
      <c r="E337" s="128"/>
      <c r="F337" s="129"/>
      <c r="G337" s="160"/>
    </row>
    <row r="338" spans="2:17" s="125" customFormat="1" ht="18.75" customHeight="1">
      <c r="B338" s="156"/>
      <c r="C338" s="116" t="s">
        <v>251</v>
      </c>
      <c r="D338" s="127" t="s">
        <v>5</v>
      </c>
      <c r="E338" s="128">
        <v>20</v>
      </c>
      <c r="F338" s="129"/>
      <c r="G338" s="160"/>
    </row>
    <row r="339" spans="2:17" s="125" customFormat="1" ht="18.75" customHeight="1">
      <c r="B339" s="156"/>
      <c r="C339" s="116" t="s">
        <v>258</v>
      </c>
      <c r="D339" s="127" t="s">
        <v>5</v>
      </c>
      <c r="E339" s="128">
        <v>20</v>
      </c>
      <c r="F339" s="129"/>
      <c r="G339" s="160"/>
    </row>
    <row r="340" spans="2:17" s="125" customFormat="1" ht="19.5" customHeight="1">
      <c r="B340" s="156"/>
      <c r="C340" s="111" t="s">
        <v>262</v>
      </c>
      <c r="D340" s="127" t="s">
        <v>5</v>
      </c>
      <c r="E340" s="173">
        <v>20</v>
      </c>
      <c r="F340" s="171"/>
      <c r="G340" s="115"/>
    </row>
    <row r="341" spans="2:17" s="125" customFormat="1">
      <c r="B341" s="156"/>
      <c r="C341" s="116"/>
      <c r="D341" s="127"/>
      <c r="E341" s="128"/>
      <c r="F341" s="129"/>
      <c r="G341" s="160"/>
    </row>
    <row r="342" spans="2:17" s="125" customFormat="1">
      <c r="B342" s="150" t="s">
        <v>316</v>
      </c>
      <c r="C342" s="151" t="s">
        <v>318</v>
      </c>
      <c r="D342" s="152"/>
      <c r="E342" s="153"/>
      <c r="F342" s="154"/>
      <c r="G342" s="155"/>
    </row>
    <row r="343" spans="2:17" s="125" customFormat="1" ht="80.25" customHeight="1">
      <c r="B343" s="156"/>
      <c r="C343" s="116" t="s">
        <v>320</v>
      </c>
      <c r="D343" s="157"/>
      <c r="E343" s="158"/>
      <c r="F343" s="159"/>
      <c r="G343" s="159"/>
    </row>
    <row r="344" spans="2:17" s="125" customFormat="1">
      <c r="B344" s="156"/>
      <c r="C344" s="116" t="s">
        <v>332</v>
      </c>
      <c r="D344" s="127"/>
      <c r="E344" s="128"/>
      <c r="F344" s="129"/>
      <c r="G344" s="160"/>
    </row>
    <row r="345" spans="2:17" s="125" customFormat="1" ht="18.75" customHeight="1">
      <c r="B345" s="156"/>
      <c r="C345" s="116" t="s">
        <v>251</v>
      </c>
      <c r="D345" s="127" t="s">
        <v>5</v>
      </c>
      <c r="E345" s="128">
        <v>20</v>
      </c>
      <c r="F345" s="129"/>
      <c r="G345" s="160"/>
    </row>
    <row r="346" spans="2:17" s="125" customFormat="1" ht="18.75" customHeight="1">
      <c r="B346" s="156"/>
      <c r="C346" s="116" t="s">
        <v>258</v>
      </c>
      <c r="D346" s="127" t="s">
        <v>5</v>
      </c>
      <c r="E346" s="128">
        <v>20</v>
      </c>
      <c r="F346" s="129"/>
      <c r="G346" s="160"/>
    </row>
    <row r="347" spans="2:17" s="125" customFormat="1" ht="19.5" customHeight="1">
      <c r="B347" s="156"/>
      <c r="C347" s="111" t="s">
        <v>262</v>
      </c>
      <c r="D347" s="127" t="s">
        <v>5</v>
      </c>
      <c r="E347" s="173">
        <v>20</v>
      </c>
      <c r="F347" s="171"/>
      <c r="G347" s="115"/>
    </row>
    <row r="348" spans="2:17" s="125" customFormat="1" ht="19.5" customHeight="1">
      <c r="B348" s="156"/>
      <c r="C348" s="111"/>
      <c r="D348" s="127"/>
      <c r="E348" s="173"/>
      <c r="F348" s="171"/>
      <c r="G348" s="115"/>
    </row>
    <row r="349" spans="2:17" ht="23.25" customHeight="1">
      <c r="B349" s="223" t="s">
        <v>255</v>
      </c>
      <c r="C349" s="224" t="s">
        <v>322</v>
      </c>
      <c r="D349" s="225"/>
      <c r="E349" s="226"/>
      <c r="F349" s="227"/>
      <c r="G349" s="228"/>
    </row>
    <row r="350" spans="2:17" s="125" customFormat="1" ht="19.5" customHeight="1">
      <c r="B350" s="156"/>
      <c r="C350" s="111"/>
      <c r="D350" s="127"/>
      <c r="E350" s="173"/>
      <c r="F350" s="171"/>
      <c r="G350" s="115"/>
    </row>
    <row r="351" spans="2:17" s="125" customFormat="1" ht="16.5" customHeight="1">
      <c r="B351" s="156"/>
      <c r="C351" s="111"/>
      <c r="D351" s="127"/>
      <c r="E351" s="173"/>
      <c r="F351" s="171"/>
      <c r="G351" s="115"/>
    </row>
    <row r="352" spans="2:17" s="216" customFormat="1">
      <c r="B352" s="216" t="s">
        <v>284</v>
      </c>
      <c r="C352" s="229" t="s">
        <v>283</v>
      </c>
      <c r="H352" s="144"/>
      <c r="I352" s="144"/>
      <c r="J352" s="144"/>
      <c r="K352" s="144"/>
      <c r="L352" s="144"/>
      <c r="M352" s="144"/>
      <c r="N352" s="144"/>
      <c r="O352" s="144"/>
      <c r="P352" s="144"/>
      <c r="Q352" s="144"/>
    </row>
    <row r="353" spans="2:7" s="144" customFormat="1" ht="12.75" customHeight="1">
      <c r="C353" s="230"/>
    </row>
    <row r="354" spans="2:7" s="125" customFormat="1" ht="39.75" customHeight="1">
      <c r="B354" s="150" t="s">
        <v>289</v>
      </c>
      <c r="C354" s="164" t="s">
        <v>290</v>
      </c>
      <c r="D354" s="165"/>
      <c r="E354" s="166"/>
      <c r="F354" s="167"/>
      <c r="G354" s="168"/>
    </row>
    <row r="355" spans="2:7" s="125" customFormat="1" ht="192.75" customHeight="1">
      <c r="B355" s="156"/>
      <c r="C355" s="111" t="s">
        <v>376</v>
      </c>
      <c r="D355" s="157"/>
      <c r="E355" s="158"/>
      <c r="F355" s="159"/>
      <c r="G355" s="159"/>
    </row>
    <row r="356" spans="2:7" s="125" customFormat="1" ht="56.25">
      <c r="B356" s="156"/>
      <c r="C356" s="111" t="s">
        <v>329</v>
      </c>
      <c r="D356" s="157"/>
      <c r="E356" s="158"/>
      <c r="F356" s="159"/>
      <c r="G356" s="159"/>
    </row>
    <row r="357" spans="2:7" s="125" customFormat="1" ht="20.25" customHeight="1">
      <c r="B357" s="156"/>
      <c r="C357" s="111" t="s">
        <v>330</v>
      </c>
      <c r="D357" s="172" t="s">
        <v>5</v>
      </c>
      <c r="E357" s="173">
        <v>24</v>
      </c>
      <c r="F357" s="171"/>
      <c r="G357" s="115"/>
    </row>
    <row r="358" spans="2:7" s="125" customFormat="1" ht="20.25" customHeight="1">
      <c r="B358" s="156"/>
      <c r="C358" s="111" t="s">
        <v>331</v>
      </c>
      <c r="D358" s="172"/>
      <c r="E358" s="173"/>
      <c r="F358" s="171"/>
      <c r="G358" s="115"/>
    </row>
    <row r="359" spans="2:7" s="144" customFormat="1" ht="19.5" customHeight="1">
      <c r="C359" s="230"/>
    </row>
    <row r="360" spans="2:7" s="125" customFormat="1" ht="37.5" customHeight="1">
      <c r="B360" s="150" t="s">
        <v>286</v>
      </c>
      <c r="C360" s="151" t="s">
        <v>399</v>
      </c>
      <c r="D360" s="152"/>
      <c r="E360" s="153"/>
      <c r="F360" s="154"/>
      <c r="G360" s="155"/>
    </row>
    <row r="361" spans="2:7" s="125" customFormat="1" ht="93.75">
      <c r="B361" s="156"/>
      <c r="C361" s="116" t="s">
        <v>383</v>
      </c>
      <c r="D361" s="157"/>
      <c r="E361" s="158"/>
      <c r="F361" s="159"/>
      <c r="G361" s="159"/>
    </row>
    <row r="362" spans="2:7" s="266" customFormat="1" ht="30.75" customHeight="1">
      <c r="B362" s="267"/>
      <c r="C362" s="180" t="s">
        <v>352</v>
      </c>
      <c r="D362" s="172" t="s">
        <v>341</v>
      </c>
      <c r="E362" s="173"/>
      <c r="F362" s="171"/>
      <c r="G362" s="115"/>
    </row>
    <row r="363" spans="2:7" s="125" customFormat="1">
      <c r="B363" s="156"/>
      <c r="C363" s="111" t="s">
        <v>387</v>
      </c>
      <c r="D363" s="172"/>
      <c r="E363" s="268">
        <v>150</v>
      </c>
      <c r="F363" s="171"/>
      <c r="G363" s="115"/>
    </row>
    <row r="364" spans="2:7" s="125" customFormat="1">
      <c r="B364" s="156"/>
      <c r="C364" s="111" t="s">
        <v>388</v>
      </c>
      <c r="D364" s="172"/>
      <c r="E364" s="269">
        <v>120</v>
      </c>
      <c r="F364" s="171"/>
      <c r="G364" s="115"/>
    </row>
    <row r="365" spans="2:7" s="125" customFormat="1">
      <c r="B365" s="156"/>
      <c r="C365" s="111" t="s">
        <v>389</v>
      </c>
      <c r="D365" s="172"/>
      <c r="E365" s="269">
        <v>120</v>
      </c>
      <c r="F365" s="171"/>
      <c r="G365" s="115"/>
    </row>
    <row r="366" spans="2:7" s="125" customFormat="1">
      <c r="B366" s="156"/>
      <c r="C366" s="111" t="s">
        <v>390</v>
      </c>
      <c r="D366" s="172"/>
      <c r="E366" s="269">
        <v>85</v>
      </c>
      <c r="F366" s="171"/>
      <c r="G366" s="115"/>
    </row>
    <row r="367" spans="2:7" s="125" customFormat="1" ht="15.75" customHeight="1">
      <c r="B367" s="156"/>
      <c r="C367" s="111"/>
      <c r="D367" s="172"/>
      <c r="E367" s="173"/>
      <c r="F367" s="171"/>
      <c r="G367" s="115"/>
    </row>
    <row r="368" spans="2:7" s="125" customFormat="1" ht="37.5" customHeight="1">
      <c r="B368" s="150" t="s">
        <v>287</v>
      </c>
      <c r="C368" s="151" t="s">
        <v>291</v>
      </c>
      <c r="D368" s="152"/>
      <c r="E368" s="153"/>
      <c r="F368" s="154"/>
      <c r="G368" s="155"/>
    </row>
    <row r="369" spans="2:7" s="125" customFormat="1" ht="88.5" customHeight="1">
      <c r="B369" s="156"/>
      <c r="C369" s="116" t="s">
        <v>334</v>
      </c>
      <c r="D369" s="157"/>
      <c r="E369" s="158"/>
      <c r="F369" s="159"/>
      <c r="G369" s="159"/>
    </row>
    <row r="370" spans="2:7" s="125" customFormat="1" ht="19.5" customHeight="1">
      <c r="B370" s="156"/>
      <c r="C370" s="180" t="s">
        <v>377</v>
      </c>
      <c r="D370" s="127" t="s">
        <v>345</v>
      </c>
      <c r="E370" s="128">
        <v>250</v>
      </c>
      <c r="F370" s="129"/>
      <c r="G370" s="160"/>
    </row>
    <row r="371" spans="2:7" s="125" customFormat="1" ht="15.75" customHeight="1">
      <c r="B371" s="156"/>
      <c r="C371" s="111"/>
      <c r="D371" s="172"/>
      <c r="E371" s="173"/>
      <c r="F371" s="171"/>
      <c r="G371" s="115"/>
    </row>
    <row r="372" spans="2:7" s="125" customFormat="1" ht="37.5">
      <c r="B372" s="150" t="s">
        <v>288</v>
      </c>
      <c r="C372" s="151" t="s">
        <v>400</v>
      </c>
      <c r="D372" s="165"/>
      <c r="E372" s="166"/>
      <c r="F372" s="167"/>
      <c r="G372" s="168"/>
    </row>
    <row r="373" spans="2:7" s="125" customFormat="1" ht="17.25" customHeight="1">
      <c r="B373" s="156"/>
      <c r="C373" s="111" t="s">
        <v>292</v>
      </c>
      <c r="D373" s="157"/>
      <c r="E373" s="158"/>
      <c r="F373" s="159"/>
      <c r="G373" s="159"/>
    </row>
    <row r="374" spans="2:7" s="125" customFormat="1" ht="56.25">
      <c r="B374" s="156"/>
      <c r="C374" s="181" t="s">
        <v>385</v>
      </c>
      <c r="D374" s="157"/>
      <c r="E374" s="158"/>
      <c r="F374" s="159"/>
      <c r="G374" s="159"/>
    </row>
    <row r="375" spans="2:7" s="125" customFormat="1" ht="18" customHeight="1">
      <c r="B375" s="156"/>
      <c r="C375" s="181" t="s">
        <v>386</v>
      </c>
      <c r="D375" s="157"/>
      <c r="E375" s="158"/>
      <c r="F375" s="159"/>
      <c r="G375" s="159"/>
    </row>
    <row r="376" spans="2:7" s="266" customFormat="1" ht="30.75" customHeight="1">
      <c r="B376" s="267"/>
      <c r="C376" s="180" t="s">
        <v>352</v>
      </c>
      <c r="D376" s="172" t="s">
        <v>341</v>
      </c>
      <c r="E376" s="173"/>
      <c r="F376" s="171"/>
      <c r="G376" s="115"/>
    </row>
    <row r="377" spans="2:7" s="125" customFormat="1">
      <c r="B377" s="156"/>
      <c r="C377" s="111" t="s">
        <v>387</v>
      </c>
      <c r="D377" s="172"/>
      <c r="E377" s="268">
        <v>150</v>
      </c>
      <c r="F377" s="171"/>
      <c r="G377" s="115"/>
    </row>
    <row r="378" spans="2:7" s="125" customFormat="1">
      <c r="B378" s="156"/>
      <c r="C378" s="111" t="s">
        <v>388</v>
      </c>
      <c r="D378" s="172"/>
      <c r="E378" s="269">
        <v>120</v>
      </c>
      <c r="F378" s="171"/>
      <c r="G378" s="115"/>
    </row>
    <row r="379" spans="2:7" s="125" customFormat="1">
      <c r="B379" s="156"/>
      <c r="C379" s="111" t="s">
        <v>389</v>
      </c>
      <c r="D379" s="172"/>
      <c r="E379" s="269">
        <v>120</v>
      </c>
      <c r="F379" s="171"/>
      <c r="G379" s="115"/>
    </row>
    <row r="380" spans="2:7" s="125" customFormat="1">
      <c r="B380" s="156"/>
      <c r="C380" s="111" t="s">
        <v>390</v>
      </c>
      <c r="D380" s="172"/>
      <c r="E380" s="269">
        <v>85</v>
      </c>
      <c r="F380" s="171"/>
      <c r="G380" s="115"/>
    </row>
    <row r="381" spans="2:7" s="125" customFormat="1" ht="15.75" customHeight="1">
      <c r="B381" s="156"/>
      <c r="C381" s="111"/>
      <c r="D381" s="172"/>
      <c r="E381" s="173"/>
      <c r="F381" s="171"/>
      <c r="G381" s="115"/>
    </row>
    <row r="382" spans="2:7" s="125" customFormat="1" ht="21.75" customHeight="1">
      <c r="B382" s="150" t="s">
        <v>401</v>
      </c>
      <c r="C382" s="151" t="s">
        <v>293</v>
      </c>
      <c r="D382" s="165"/>
      <c r="E382" s="166"/>
      <c r="F382" s="167"/>
      <c r="G382" s="168"/>
    </row>
    <row r="383" spans="2:7" s="125" customFormat="1" ht="56.25">
      <c r="B383" s="156"/>
      <c r="C383" s="111" t="s">
        <v>391</v>
      </c>
      <c r="D383" s="157"/>
      <c r="E383" s="158"/>
      <c r="F383" s="159"/>
      <c r="G383" s="159"/>
    </row>
    <row r="384" spans="2:7" s="266" customFormat="1" ht="30.75" customHeight="1">
      <c r="B384" s="267"/>
      <c r="C384" s="180" t="s">
        <v>352</v>
      </c>
      <c r="D384" s="172" t="s">
        <v>341</v>
      </c>
      <c r="E384" s="173"/>
      <c r="F384" s="171"/>
      <c r="G384" s="115"/>
    </row>
    <row r="385" spans="2:19" s="125" customFormat="1">
      <c r="B385" s="156"/>
      <c r="C385" s="111" t="s">
        <v>387</v>
      </c>
      <c r="D385" s="172"/>
      <c r="E385" s="268">
        <v>150</v>
      </c>
      <c r="F385" s="171"/>
      <c r="G385" s="115"/>
    </row>
    <row r="386" spans="2:19" s="125" customFormat="1">
      <c r="B386" s="156"/>
      <c r="C386" s="111" t="s">
        <v>388</v>
      </c>
      <c r="D386" s="172"/>
      <c r="E386" s="269">
        <v>120</v>
      </c>
      <c r="F386" s="171"/>
      <c r="G386" s="115"/>
    </row>
    <row r="387" spans="2:19" s="125" customFormat="1">
      <c r="B387" s="156"/>
      <c r="C387" s="111" t="s">
        <v>389</v>
      </c>
      <c r="D387" s="172"/>
      <c r="E387" s="269">
        <v>120</v>
      </c>
      <c r="F387" s="171"/>
      <c r="G387" s="115"/>
    </row>
    <row r="388" spans="2:19" s="125" customFormat="1">
      <c r="B388" s="156"/>
      <c r="C388" s="111" t="s">
        <v>390</v>
      </c>
      <c r="D388" s="172"/>
      <c r="E388" s="269">
        <v>85</v>
      </c>
      <c r="F388" s="171"/>
      <c r="G388" s="115"/>
    </row>
    <row r="389" spans="2:19" s="125" customFormat="1">
      <c r="B389" s="156"/>
      <c r="C389" s="111"/>
      <c r="D389" s="172"/>
      <c r="E389" s="173"/>
      <c r="F389" s="171"/>
      <c r="G389" s="115"/>
    </row>
    <row r="390" spans="2:19" s="216" customFormat="1" ht="19.5" customHeight="1">
      <c r="B390" s="223" t="s">
        <v>284</v>
      </c>
      <c r="C390" s="231" t="s">
        <v>321</v>
      </c>
      <c r="D390" s="223"/>
      <c r="E390" s="223"/>
      <c r="F390" s="223"/>
      <c r="G390" s="223"/>
      <c r="H390" s="144"/>
      <c r="I390" s="144"/>
      <c r="J390" s="144"/>
      <c r="K390" s="144"/>
      <c r="L390" s="144"/>
      <c r="M390" s="144"/>
      <c r="N390" s="144"/>
      <c r="O390" s="144"/>
      <c r="P390" s="144"/>
      <c r="Q390" s="144"/>
      <c r="R390" s="144"/>
      <c r="S390" s="144"/>
    </row>
    <row r="391" spans="2:19" s="125" customFormat="1" ht="15.75" customHeight="1">
      <c r="B391" s="156"/>
      <c r="C391" s="111"/>
      <c r="D391" s="172"/>
      <c r="E391" s="173"/>
      <c r="F391" s="171"/>
      <c r="G391" s="115"/>
    </row>
    <row r="392" spans="2:19" ht="19.5" thickBot="1">
      <c r="B392" s="232"/>
      <c r="C392" s="233"/>
      <c r="D392" s="198"/>
      <c r="E392" s="143"/>
      <c r="F392" s="234"/>
      <c r="G392" s="234"/>
    </row>
    <row r="393" spans="2:19" ht="36.75" customHeight="1" thickTop="1" thickBot="1">
      <c r="B393" s="88"/>
      <c r="C393" s="89" t="s">
        <v>18</v>
      </c>
      <c r="D393" s="90"/>
      <c r="E393" s="91"/>
      <c r="F393" s="92"/>
      <c r="G393" s="93"/>
    </row>
    <row r="394" spans="2:19" ht="24.95" customHeight="1" thickTop="1">
      <c r="B394" s="235">
        <v>1</v>
      </c>
      <c r="C394" s="236" t="str">
        <f>C21</f>
        <v>PRIPREMNI RADOVI</v>
      </c>
      <c r="D394" s="198"/>
      <c r="E394" s="143"/>
      <c r="F394" s="234"/>
      <c r="G394" s="237">
        <f>SUM(G36:G38)</f>
        <v>0</v>
      </c>
    </row>
    <row r="395" spans="2:19" ht="24.95" customHeight="1">
      <c r="B395" s="235">
        <v>2</v>
      </c>
      <c r="C395" s="238" t="str">
        <f>C41</f>
        <v>RADOVI NA KOSOM KROVIŠTU (JUG - NAGIB 29°)</v>
      </c>
      <c r="D395" s="198"/>
      <c r="E395" s="143"/>
      <c r="F395" s="234"/>
      <c r="G395" s="237">
        <f>SUM(G45:G165)</f>
        <v>0</v>
      </c>
    </row>
    <row r="396" spans="2:19" ht="24.95" customHeight="1">
      <c r="B396" s="235">
        <v>3</v>
      </c>
      <c r="C396" s="239" t="str">
        <f>C169</f>
        <v>RADOVI NA RAVNOM KROVU (SJEVER - NAGIB 2°)</v>
      </c>
      <c r="D396" s="198"/>
      <c r="E396" s="143"/>
      <c r="F396" s="234"/>
      <c r="G396" s="237">
        <f>SUM(G45:G165)</f>
        <v>0</v>
      </c>
    </row>
    <row r="397" spans="2:19" ht="24.95" customHeight="1">
      <c r="B397" s="235">
        <v>4</v>
      </c>
      <c r="C397" s="239" t="str">
        <f>C225</f>
        <v xml:space="preserve">LIMARSKI RADOVI </v>
      </c>
      <c r="D397" s="198"/>
      <c r="E397" s="143"/>
      <c r="F397" s="234"/>
      <c r="G397" s="237">
        <f>SUM(G228:G269)</f>
        <v>0</v>
      </c>
    </row>
    <row r="398" spans="2:19" ht="24.95" customHeight="1">
      <c r="B398" s="235">
        <v>5</v>
      </c>
      <c r="C398" s="239" t="str">
        <f>C274</f>
        <v>RADOVI NA OJAČANJU MEĐUKATNIH KONSTRUKCIJA</v>
      </c>
      <c r="D398" s="198"/>
      <c r="E398" s="143"/>
      <c r="F398" s="234"/>
      <c r="G398" s="237">
        <f>SUM(G279:G347)</f>
        <v>0</v>
      </c>
    </row>
    <row r="399" spans="2:19" ht="24.95" customHeight="1">
      <c r="B399" s="235">
        <v>6</v>
      </c>
      <c r="C399" s="239" t="s">
        <v>283</v>
      </c>
      <c r="D399" s="198"/>
      <c r="E399" s="143"/>
      <c r="F399" s="234"/>
      <c r="G399" s="237"/>
    </row>
    <row r="400" spans="2:19" ht="19.5" thickBot="1">
      <c r="B400" s="235"/>
      <c r="C400" s="239"/>
      <c r="D400" s="198"/>
      <c r="E400" s="143"/>
      <c r="F400" s="234"/>
      <c r="G400" s="240"/>
    </row>
    <row r="401" spans="2:7" ht="30" customHeight="1" thickTop="1" thickBot="1">
      <c r="B401" s="88"/>
      <c r="C401" s="241" t="s">
        <v>19</v>
      </c>
      <c r="D401" s="90"/>
      <c r="E401" s="91"/>
      <c r="F401" s="92"/>
      <c r="G401" s="242"/>
    </row>
    <row r="402" spans="2:7" ht="30.75" customHeight="1" thickTop="1">
      <c r="B402" s="243"/>
      <c r="C402" s="239" t="s">
        <v>336</v>
      </c>
      <c r="D402" s="198"/>
      <c r="E402" s="143"/>
      <c r="F402" s="234"/>
      <c r="G402" s="240"/>
    </row>
    <row r="403" spans="2:7">
      <c r="B403" s="243"/>
      <c r="C403" s="233"/>
    </row>
    <row r="404" spans="2:7" ht="26.25" customHeight="1">
      <c r="B404" s="243"/>
      <c r="C404" s="244" t="s">
        <v>166</v>
      </c>
      <c r="D404" s="245"/>
      <c r="E404" s="246"/>
      <c r="F404" s="247"/>
      <c r="G404" s="247"/>
    </row>
    <row r="405" spans="2:7">
      <c r="B405" s="243"/>
      <c r="C405" s="244"/>
      <c r="D405" s="245"/>
      <c r="E405" s="246"/>
      <c r="F405" s="247"/>
      <c r="G405" s="247"/>
    </row>
    <row r="406" spans="2:7">
      <c r="B406" s="243"/>
    </row>
    <row r="407" spans="2:7">
      <c r="B407" s="243"/>
    </row>
    <row r="408" spans="2:7">
      <c r="B408" s="243"/>
    </row>
    <row r="409" spans="2:7">
      <c r="B409" s="243"/>
    </row>
    <row r="410" spans="2:7">
      <c r="B410" s="243"/>
    </row>
    <row r="411" spans="2:7">
      <c r="B411" s="243"/>
    </row>
    <row r="412" spans="2:7">
      <c r="B412" s="243"/>
    </row>
    <row r="413" spans="2:7">
      <c r="B413" s="243"/>
    </row>
    <row r="414" spans="2:7">
      <c r="B414" s="243"/>
    </row>
  </sheetData>
  <mergeCells count="1">
    <mergeCell ref="C41:G41"/>
  </mergeCells>
  <phoneticPr fontId="33" type="noConversion"/>
  <printOptions horizontalCentered="1"/>
  <pageMargins left="0.35" right="0.1" top="0.5" bottom="0.5" header="0" footer="0"/>
  <pageSetup paperSize="9" scale="59" fitToWidth="0" orientation="portrait" horizontalDpi="300" verticalDpi="300" r:id="rId1"/>
  <headerFooter alignWithMargins="0">
    <oddFooter>&amp;R&amp;P</oddFooter>
  </headerFooter>
  <rowBreaks count="17" manualBreakCount="17">
    <brk id="10" min="1" max="6" man="1"/>
    <brk id="19" min="1" max="6" man="1"/>
    <brk id="39" min="1" max="6" man="1"/>
    <brk id="61" min="1" max="6" man="1"/>
    <brk id="69" min="1" max="6" man="1"/>
    <brk id="94" min="1" max="6" man="1"/>
    <brk id="111" min="1" max="6" man="1"/>
    <brk id="130" min="1" max="6" man="1"/>
    <brk id="152" min="1" max="6" man="1"/>
    <brk id="167" min="1" max="6" man="1"/>
    <brk id="197" min="1" max="6" man="1"/>
    <brk id="222" min="1" max="6" man="1"/>
    <brk id="271" min="1" max="6" man="1"/>
    <brk id="305" min="1" max="6" man="1"/>
    <brk id="321" min="1" max="6" man="1"/>
    <brk id="351" min="1" max="6" man="1"/>
    <brk id="390" min="1"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46469-6534-4976-BF3A-E27350DA4EA3}">
  <dimension ref="A1"/>
  <sheetViews>
    <sheetView view="pageBreakPreview" topLeftCell="A21" zoomScaleNormal="100" zoomScaleSheetLayoutView="100" workbookViewId="0">
      <selection activeCell="R121" sqref="R121"/>
    </sheetView>
  </sheetViews>
  <sheetFormatPr defaultRowHeight="12.75"/>
  <sheetData/>
  <pageMargins left="0.7" right="0.7" top="0.75" bottom="0.75" header="0.3" footer="0.3"/>
  <pageSetup paperSize="9" orientation="landscape" horizontalDpi="0" verticalDpi="0" r:id="rId1"/>
  <rowBreaks count="2" manualBreakCount="2">
    <brk id="39" max="14" man="1"/>
    <brk id="74"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C0C582F4149CA4B95D4BA4C9887E06F" ma:contentTypeVersion="8" ma:contentTypeDescription="Create a new document." ma:contentTypeScope="" ma:versionID="c59a811e305c6a6ce28ea28082d68486">
  <xsd:schema xmlns:xsd="http://www.w3.org/2001/XMLSchema" xmlns:xs="http://www.w3.org/2001/XMLSchema" xmlns:p="http://schemas.microsoft.com/office/2006/metadata/properties" xmlns:ns2="f6d64ed4-7494-44a1-b33d-eac23911d8e4" targetNamespace="http://schemas.microsoft.com/office/2006/metadata/properties" ma:root="true" ma:fieldsID="a6e4caa79b0e21e9c64b27ee511fe888" ns2:_="">
    <xsd:import namespace="f6d64ed4-7494-44a1-b33d-eac23911d8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d64ed4-7494-44a1-b33d-eac23911d8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1DD032F-7BF7-4B9F-A151-AB30EEE5BC55}">
  <ds:schemaRefs>
    <ds:schemaRef ds:uri="http://schemas.microsoft.com/sharepoint/v3/contenttype/forms"/>
  </ds:schemaRefs>
</ds:datastoreItem>
</file>

<file path=customXml/itemProps2.xml><?xml version="1.0" encoding="utf-8"?>
<ds:datastoreItem xmlns:ds="http://schemas.openxmlformats.org/officeDocument/2006/customXml" ds:itemID="{56F94C27-7295-4A00-B279-D76E1C209A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d64ed4-7494-44a1-b33d-eac23911d8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B250DE-6C41-4931-8776-6567A585E11B}">
  <ds:schemaRefs>
    <ds:schemaRef ds:uri="f6d64ed4-7494-44a1-b33d-eac23911d8e4"/>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Naslovnica</vt:lpstr>
      <vt:lpstr>OPĆI UVJETI</vt:lpstr>
      <vt:lpstr>TROŠKOVNIK bez cijene</vt:lpstr>
      <vt:lpstr>pozicije ojačanja točka 6.4</vt:lpstr>
      <vt:lpstr>'TROŠKOVNIK bez cijene'!Print_Area</vt:lpstr>
      <vt:lpstr>'TROŠKOVNIK bez cijene'!Print_Titles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2019-01-04T09:45:58Z</dcterms:created>
  <dcterms:modified xsi:type="dcterms:W3CDTF">2023-11-16T14:25:47Z</dcterms:modified>
</cp:coreProperties>
</file>